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КПК1217441!$A$1:$BM$105</definedName>
  </definedNames>
  <calcPr calcId="125725"/>
</workbook>
</file>

<file path=xl/calcChain.xml><?xml version="1.0" encoding="utf-8"?>
<calcChain xmlns="http://schemas.openxmlformats.org/spreadsheetml/2006/main">
  <c r="AW87" i="2"/>
  <c r="AW78"/>
  <c r="AW82" s="1"/>
  <c r="BE82" s="1"/>
  <c r="AS59"/>
  <c r="AS58"/>
  <c r="AK60"/>
  <c r="AK51"/>
  <c r="I22"/>
  <c r="AW84"/>
  <c r="BE84" s="1"/>
  <c r="BE93"/>
  <c r="AK49"/>
  <c r="U21"/>
  <c r="AW91"/>
  <c r="BE91"/>
  <c r="BE89"/>
  <c r="BE88"/>
  <c r="BE87"/>
  <c r="BE80"/>
  <c r="BE78"/>
  <c r="AS53"/>
  <c r="AS54"/>
  <c r="AS55"/>
  <c r="AS56"/>
  <c r="AS57"/>
  <c r="AS51"/>
  <c r="AS52"/>
  <c r="AS50"/>
  <c r="AJ69"/>
  <c r="AR69"/>
  <c r="AS49"/>
  <c r="AS60" s="1"/>
</calcChain>
</file>

<file path=xl/sharedStrings.xml><?xml version="1.0" encoding="utf-8"?>
<sst xmlns="http://schemas.openxmlformats.org/spreadsheetml/2006/main" count="179" uniqueCount="133">
  <si>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</si>
  <si>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</si>
  <si>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</si>
  <si>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</si>
  <si>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</si>
  <si>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</si>
  <si>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</si>
  <si>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</si>
  <si>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</si>
  <si>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</si>
  <si>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</si>
  <si>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</si>
  <si>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</si>
  <si>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</si>
  <si>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</si>
  <si>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</si>
  <si>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</si>
  <si>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</si>
  <si>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</si>
  <si>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</si>
  <si>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</si>
  <si>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</si>
  <si>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</si>
  <si>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</si>
  <si>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</si>
  <si>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</si>
  <si>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</si>
  <si>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</si>
  <si>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</si>
  <si>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</si>
  <si>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</si>
  <si>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</si>
  <si>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</si>
  <si>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</si>
  <si>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</si>
  <si>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</si>
  <si>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</si>
  <si>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</si>
  <si>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</si>
  <si>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</si>
  <si>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</si>
  <si>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</si>
  <si>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</si>
  <si>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</si>
  <si>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</si>
  <si>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</si>
  <si>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</si>
  <si>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</si>
  <si>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</si>
  <si>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</si>
  <si>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</si>
  <si>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</si>
  <si>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</si>
  <si>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</si>
  <si>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</si>
  <si>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</si>
  <si>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</si>
  <si>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</si>
  <si>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</si>
  <si>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</si>
  <si>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</si>
  <si>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</si>
  <si>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</si>
  <si>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</si>
  <si>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</si>
  <si>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</si>
  <si>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</si>
  <si>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</si>
  <si>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</si>
  <si>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</si>
  <si>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</si>
  <si>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</si>
  <si>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</si>
  <si>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</si>
  <si>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</si>
  <si>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</si>
  <si>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</si>
  <si>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</si>
  <si>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Будівництво інших об'єктів соціальної та виробничої інфраструктури комунальної власності</t>
  </si>
  <si>
    <t>Забезпечення будівництва об’єктів</t>
  </si>
  <si>
    <t>Забезпечення реконструкції об’єктів</t>
  </si>
  <si>
    <t>Будівництво ФОК з басейнами (типової будівлі басейну "Н2О-Classic"), вул.Незалежності, 22, м.Ніжин, Чернігівська обл., в т.ч.ПВР</t>
  </si>
  <si>
    <t>Будівництво міського кладовища на території Кунашівської сільської ради, Ніжинського району, в т.ч.ПВР</t>
  </si>
  <si>
    <t>Реконструкція пішоходної частини з елементами благоустрою території, прилеглої до адмінбудівлі за адресою пл.імені І.Франка в м. Ніжин Чернігівської обл.</t>
  </si>
  <si>
    <t xml:space="preserve">Реконструкція КНС біля р. Остер по вул. Набережна в м. Ніжин, Чернігівської обл. в т.ч. ПВР </t>
  </si>
  <si>
    <t>Реконструкція центральної КНС по вул. Синяківська в м. Ніжин, Чернігівської обл. в т.ч. ПВР</t>
  </si>
  <si>
    <t>Реконструкція самоплинного колектору д-800мм із залізобетонних труб методом протягування поліетиленової труб діаметром 600 мм по вул.Синяківській-Шевченка в м.Ніжин Чернігівської област в т.ч. ПВР</t>
  </si>
  <si>
    <t>Реконструкція вулиці Шевченка з площею імені І.Франка, в т.ч.ПВР</t>
  </si>
  <si>
    <t>Будівництво  системи водовідведення по вул. Незалежності в м. Ніжин Чернігівської обл.</t>
  </si>
  <si>
    <t>Реконструкція елементів благоустрою з  встановленням пам’ятника борцям за Незалежність та територіальну цілісність України  на території парку Незалежності по вул. Незалежності у м. Ніжин Чернігівської обл в т.ч. ПВР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</si>
  <si>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</si>
  <si>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</si>
  <si>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</si>
  <si>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</si>
  <si>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</si>
  <si>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Додаток 5 до рішення сесії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</si>
  <si>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</si>
  <si>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</si>
  <si>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</si>
  <si>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</si>
  <si>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</si>
  <si>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</si>
  <si>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</si>
  <si>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</si>
  <si>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</si>
  <si>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</si>
  <si>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</si>
  <si>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</si>
  <si>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</si>
  <si>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</si>
  <si>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</si>
  <si>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</si>
  <si>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</si>
  <si>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</si>
  <si>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</si>
  <si>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</si>
  <si>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</si>
  <si>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</si>
  <si>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</si>
  <si>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</si>
  <si>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</si>
  <si>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</si>
  <si>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</si>
  <si>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</si>
  <si>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</si>
  <si>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</si>
  <si>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>Кошторис на 2019 рік  Рішення 55 сесії</t>
  </si>
  <si>
    <t xml:space="preserve">Кошторис на 2019 рік рішення 55 сесії  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</si>
  <si>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3-54/2019 від 24,04.2019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року.</t>
  </si>
  <si>
    <t>Будівництво протипожежного водопостачання до полігону ТПВ по вул. Прилуцька з підключенням до існуючої мережі  водопостачання міста в тч. ПВР</t>
  </si>
  <si>
    <t>Реконструкція скверу Б.Хмельницького в т.ч. ПВР</t>
  </si>
  <si>
    <t xml:space="preserve">    .2019</t>
  </si>
  <si>
    <t xml:space="preserve">_   31 травня 2019 року   № 29     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</si>
</sst>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7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7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3" borderId="1" xfId="1" applyNumberFormat="1" applyFont="1" applyFill="1" applyBorder="1" applyAlignment="1">
      <alignment horizontal="left" vertical="top" wrapText="1"/>
    </xf>
    <xf numFmtId="166" fontId="13" fillId="3" borderId="2" xfId="1" applyNumberFormat="1" applyFont="1" applyFill="1" applyBorder="1" applyAlignment="1">
      <alignment horizontal="left" vertical="top" wrapText="1"/>
    </xf>
    <xf numFmtId="166" fontId="13" fillId="3" borderId="3" xfId="1" applyNumberFormat="1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55" zoomScale="80" zoomScaleSheetLayoutView="100" workbookViewId="0">
      <selection activeCell="D58" sqref="D58:AB58"/>
    </sheetView>
  </sheetViews>
  <sheetFormatPr defaultRowHeight="12.75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18" t="s">
        <v>40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64" ht="15.95" customHeight="1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64" ht="15" customHeight="1">
      <c r="AO3" s="119" t="s">
        <v>1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64" ht="32.1" customHeight="1">
      <c r="AO4" s="153" t="s">
        <v>61</v>
      </c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</row>
    <row r="5" spans="1:64">
      <c r="AO5" s="154" t="s">
        <v>24</v>
      </c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</row>
    <row r="6" spans="1:64" ht="7.5" customHeight="1"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</row>
    <row r="7" spans="1:64" ht="26.25" customHeight="1">
      <c r="AO7" s="156" t="s">
        <v>132</v>
      </c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</row>
    <row r="10" spans="1:64" ht="15.75" customHeight="1">
      <c r="A10" s="99" t="s">
        <v>25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ht="15.75" customHeight="1">
      <c r="A11" s="99" t="s">
        <v>59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00">
        <v>1</v>
      </c>
      <c r="B13" s="100"/>
      <c r="C13" s="105" t="s">
        <v>56</v>
      </c>
      <c r="D13" s="106"/>
      <c r="E13" s="106"/>
      <c r="F13" s="106"/>
      <c r="G13" s="106"/>
      <c r="H13" s="106"/>
      <c r="I13" s="106"/>
      <c r="J13" s="106"/>
      <c r="K13" s="106"/>
      <c r="L13" s="101" t="s">
        <v>57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</row>
    <row r="14" spans="1:64" ht="27" customHeight="1">
      <c r="A14" s="107" t="s">
        <v>62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20.25" customHeight="1">
      <c r="A15" s="100" t="s">
        <v>8</v>
      </c>
      <c r="B15" s="100"/>
      <c r="C15" s="105" t="s">
        <v>60</v>
      </c>
      <c r="D15" s="106"/>
      <c r="E15" s="106"/>
      <c r="F15" s="106"/>
      <c r="G15" s="106"/>
      <c r="H15" s="106"/>
      <c r="I15" s="106"/>
      <c r="J15" s="106"/>
      <c r="K15" s="106"/>
      <c r="L15" s="101" t="s">
        <v>63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</row>
    <row r="16" spans="1:64" ht="24" customHeight="1">
      <c r="A16" s="107" t="s">
        <v>62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 t="s">
        <v>3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</row>
    <row r="17" spans="1:79" ht="22.5" customHeight="1">
      <c r="A17" s="100">
        <v>3</v>
      </c>
      <c r="B17" s="100"/>
      <c r="C17" s="105">
        <v>1217330</v>
      </c>
      <c r="D17" s="106"/>
      <c r="E17" s="106"/>
      <c r="F17" s="106"/>
      <c r="G17" s="106"/>
      <c r="H17" s="106"/>
      <c r="I17" s="106"/>
      <c r="J17" s="106"/>
      <c r="K17" s="106"/>
      <c r="L17" s="161" t="s">
        <v>64</v>
      </c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01" t="s">
        <v>78</v>
      </c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11" t="s">
        <v>41</v>
      </c>
      <c r="E19" s="111"/>
      <c r="F19" s="111"/>
      <c r="G19" s="111"/>
      <c r="H19" s="111"/>
      <c r="I19" s="111"/>
      <c r="J19" s="111"/>
      <c r="K19" s="7"/>
      <c r="L19" s="107" t="s">
        <v>26</v>
      </c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 t="s">
        <v>4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55" t="s">
        <v>54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14">
        <f>I22</f>
        <v>7454991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21" t="s">
        <v>55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3" t="s">
        <v>28</v>
      </c>
      <c r="BE21" s="113"/>
      <c r="BF21" s="113"/>
      <c r="BG21" s="113"/>
      <c r="BH21" s="113"/>
      <c r="BI21" s="113"/>
      <c r="BJ21" s="113"/>
      <c r="BK21" s="113"/>
      <c r="BL21" s="113"/>
    </row>
    <row r="22" spans="1:79" ht="24.95" customHeight="1">
      <c r="A22" s="113" t="s">
        <v>27</v>
      </c>
      <c r="B22" s="113"/>
      <c r="C22" s="113"/>
      <c r="D22" s="113"/>
      <c r="E22" s="113"/>
      <c r="F22" s="113"/>
      <c r="G22" s="113"/>
      <c r="H22" s="113"/>
      <c r="I22" s="114">
        <f>9130000+1104991+190000-2970000</f>
        <v>7454991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3" t="s">
        <v>29</v>
      </c>
      <c r="U22" s="113"/>
      <c r="V22" s="113"/>
      <c r="W22" s="113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19" t="s">
        <v>43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79" ht="104.25" customHeight="1">
      <c r="A25" s="112" t="s">
        <v>128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45" customHeight="1">
      <c r="A27" s="113" t="s">
        <v>42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79" ht="27.75" customHeight="1">
      <c r="A28" s="163" t="s">
        <v>33</v>
      </c>
      <c r="B28" s="163"/>
      <c r="C28" s="163"/>
      <c r="D28" s="163"/>
      <c r="E28" s="163"/>
      <c r="F28" s="163"/>
      <c r="G28" s="115" t="s">
        <v>46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7"/>
    </row>
    <row r="29" spans="1:79" ht="15.75" hidden="1">
      <c r="A29" s="91">
        <v>1</v>
      </c>
      <c r="B29" s="91"/>
      <c r="C29" s="91"/>
      <c r="D29" s="91"/>
      <c r="E29" s="91"/>
      <c r="F29" s="91"/>
      <c r="G29" s="115">
        <v>2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7"/>
    </row>
    <row r="30" spans="1:79" ht="10.5" hidden="1" customHeight="1">
      <c r="A30" s="92" t="s">
        <v>38</v>
      </c>
      <c r="B30" s="92"/>
      <c r="C30" s="92"/>
      <c r="D30" s="92"/>
      <c r="E30" s="92"/>
      <c r="F30" s="92"/>
      <c r="G30" s="60" t="s">
        <v>11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CA30" s="1" t="s">
        <v>53</v>
      </c>
    </row>
    <row r="31" spans="1:79" ht="25.5" customHeight="1">
      <c r="A31" s="92">
        <v>1</v>
      </c>
      <c r="B31" s="92"/>
      <c r="C31" s="92"/>
      <c r="D31" s="92"/>
      <c r="E31" s="92"/>
      <c r="F31" s="92"/>
      <c r="G31" s="108" t="s">
        <v>107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113" t="s">
        <v>44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</row>
    <row r="34" spans="1:79" ht="33.75" customHeight="1">
      <c r="A34" s="112" t="s">
        <v>65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13" t="s">
        <v>45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</row>
    <row r="37" spans="1:79" ht="27.75" customHeight="1">
      <c r="A37" s="163" t="s">
        <v>33</v>
      </c>
      <c r="B37" s="163"/>
      <c r="C37" s="163"/>
      <c r="D37" s="163"/>
      <c r="E37" s="163"/>
      <c r="F37" s="163"/>
      <c r="G37" s="115" t="s">
        <v>30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</row>
    <row r="38" spans="1:79" ht="15.75" hidden="1">
      <c r="A38" s="91">
        <v>1</v>
      </c>
      <c r="B38" s="91"/>
      <c r="C38" s="91"/>
      <c r="D38" s="91"/>
      <c r="E38" s="91"/>
      <c r="F38" s="91"/>
      <c r="G38" s="115">
        <v>2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7"/>
    </row>
    <row r="39" spans="1:79" ht="10.5" hidden="1" customHeight="1">
      <c r="A39" s="92" t="s">
        <v>10</v>
      </c>
      <c r="B39" s="92"/>
      <c r="C39" s="92"/>
      <c r="D39" s="92"/>
      <c r="E39" s="92"/>
      <c r="F39" s="92"/>
      <c r="G39" s="60" t="s">
        <v>11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CA39" s="1" t="s">
        <v>15</v>
      </c>
    </row>
    <row r="40" spans="1:79" ht="18.75" customHeight="1">
      <c r="A40" s="45">
        <v>1</v>
      </c>
      <c r="B40" s="46"/>
      <c r="C40" s="46"/>
      <c r="D40" s="46"/>
      <c r="E40" s="46"/>
      <c r="F40" s="47"/>
      <c r="G40" s="157" t="s">
        <v>79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</row>
    <row r="41" spans="1:79" ht="20.25" customHeight="1">
      <c r="A41" s="92">
        <v>2</v>
      </c>
      <c r="B41" s="92"/>
      <c r="C41" s="92"/>
      <c r="D41" s="92"/>
      <c r="E41" s="92"/>
      <c r="F41" s="92"/>
      <c r="G41" s="158" t="s">
        <v>80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6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13" t="s">
        <v>47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37.5" customHeight="1">
      <c r="A44" s="151" t="s">
        <v>58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>
      <c r="A45" s="91" t="s">
        <v>33</v>
      </c>
      <c r="B45" s="91"/>
      <c r="C45" s="91"/>
      <c r="D45" s="140" t="s">
        <v>31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41"/>
      <c r="AC45" s="91" t="s">
        <v>34</v>
      </c>
      <c r="AD45" s="91"/>
      <c r="AE45" s="91"/>
      <c r="AF45" s="91"/>
      <c r="AG45" s="91"/>
      <c r="AH45" s="91"/>
      <c r="AI45" s="91"/>
      <c r="AJ45" s="91"/>
      <c r="AK45" s="91" t="s">
        <v>35</v>
      </c>
      <c r="AL45" s="91"/>
      <c r="AM45" s="91"/>
      <c r="AN45" s="91"/>
      <c r="AO45" s="91"/>
      <c r="AP45" s="91"/>
      <c r="AQ45" s="91"/>
      <c r="AR45" s="91"/>
      <c r="AS45" s="91" t="s">
        <v>32</v>
      </c>
      <c r="AT45" s="91"/>
      <c r="AU45" s="91"/>
      <c r="AV45" s="91"/>
      <c r="AW45" s="91"/>
      <c r="AX45" s="91"/>
      <c r="AY45" s="91"/>
      <c r="AZ45" s="91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>
      <c r="A46" s="91"/>
      <c r="B46" s="91"/>
      <c r="C46" s="91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4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6"/>
      <c r="BB46" s="16"/>
      <c r="BC46" s="16"/>
      <c r="BD46" s="16"/>
      <c r="BE46" s="16"/>
      <c r="BF46" s="16"/>
      <c r="BG46" s="16"/>
      <c r="BH46" s="16"/>
    </row>
    <row r="47" spans="1:79" ht="15.75">
      <c r="A47" s="91">
        <v>1</v>
      </c>
      <c r="B47" s="91"/>
      <c r="C47" s="91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91">
        <v>3</v>
      </c>
      <c r="AD47" s="91"/>
      <c r="AE47" s="91"/>
      <c r="AF47" s="91"/>
      <c r="AG47" s="91"/>
      <c r="AH47" s="91"/>
      <c r="AI47" s="91"/>
      <c r="AJ47" s="91"/>
      <c r="AK47" s="91">
        <v>4</v>
      </c>
      <c r="AL47" s="91"/>
      <c r="AM47" s="91"/>
      <c r="AN47" s="91"/>
      <c r="AO47" s="91"/>
      <c r="AP47" s="91"/>
      <c r="AQ47" s="91"/>
      <c r="AR47" s="91"/>
      <c r="AS47" s="91">
        <v>5</v>
      </c>
      <c r="AT47" s="91"/>
      <c r="AU47" s="91"/>
      <c r="AV47" s="91"/>
      <c r="AW47" s="91"/>
      <c r="AX47" s="91"/>
      <c r="AY47" s="91"/>
      <c r="AZ47" s="91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>
      <c r="A48" s="92" t="s">
        <v>10</v>
      </c>
      <c r="B48" s="92"/>
      <c r="C48" s="92"/>
      <c r="D48" s="45" t="s">
        <v>11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69" t="s">
        <v>12</v>
      </c>
      <c r="AD48" s="69"/>
      <c r="AE48" s="69"/>
      <c r="AF48" s="69"/>
      <c r="AG48" s="69"/>
      <c r="AH48" s="69"/>
      <c r="AI48" s="69"/>
      <c r="AJ48" s="69"/>
      <c r="AK48" s="69" t="s">
        <v>13</v>
      </c>
      <c r="AL48" s="69"/>
      <c r="AM48" s="69"/>
      <c r="AN48" s="69"/>
      <c r="AO48" s="69"/>
      <c r="AP48" s="69"/>
      <c r="AQ48" s="69"/>
      <c r="AR48" s="69"/>
      <c r="AS48" s="164" t="s">
        <v>14</v>
      </c>
      <c r="AT48" s="69"/>
      <c r="AU48" s="69"/>
      <c r="AV48" s="69"/>
      <c r="AW48" s="69"/>
      <c r="AX48" s="69"/>
      <c r="AY48" s="69"/>
      <c r="AZ48" s="69"/>
      <c r="BA48" s="17"/>
      <c r="BB48" s="18"/>
      <c r="BC48" s="18"/>
      <c r="BD48" s="18"/>
      <c r="BE48" s="18"/>
      <c r="BF48" s="18"/>
      <c r="BG48" s="18"/>
      <c r="BH48" s="18"/>
      <c r="CA48" s="4" t="s">
        <v>17</v>
      </c>
    </row>
    <row r="49" spans="1:79" s="4" customFormat="1" ht="43.5" customHeight="1">
      <c r="A49" s="45">
        <v>1</v>
      </c>
      <c r="B49" s="46"/>
      <c r="C49" s="47"/>
      <c r="D49" s="133" t="s">
        <v>81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48"/>
      <c r="AD49" s="49"/>
      <c r="AE49" s="49"/>
      <c r="AF49" s="49"/>
      <c r="AG49" s="49"/>
      <c r="AH49" s="49"/>
      <c r="AI49" s="49"/>
      <c r="AJ49" s="50"/>
      <c r="AK49" s="123">
        <f>300000+330000+190000</f>
        <v>820000</v>
      </c>
      <c r="AL49" s="124"/>
      <c r="AM49" s="124"/>
      <c r="AN49" s="124"/>
      <c r="AO49" s="124"/>
      <c r="AP49" s="124"/>
      <c r="AQ49" s="124"/>
      <c r="AR49" s="125"/>
      <c r="AS49" s="76">
        <f t="shared" ref="AS49:AS57" si="0">AK49</f>
        <v>820000</v>
      </c>
      <c r="AT49" s="77"/>
      <c r="AU49" s="77"/>
      <c r="AV49" s="77"/>
      <c r="AW49" s="77"/>
      <c r="AX49" s="77"/>
      <c r="AY49" s="77"/>
      <c r="AZ49" s="78"/>
      <c r="BA49" s="17"/>
      <c r="BB49" s="18"/>
      <c r="BC49" s="43"/>
      <c r="BD49" s="43"/>
      <c r="BE49" s="43"/>
      <c r="BF49" s="43"/>
      <c r="BG49" s="43"/>
      <c r="BH49" s="43"/>
      <c r="BI49" s="44"/>
    </row>
    <row r="50" spans="1:79" s="4" customFormat="1" ht="51.75" customHeight="1">
      <c r="A50" s="45">
        <v>2</v>
      </c>
      <c r="B50" s="46"/>
      <c r="C50" s="47"/>
      <c r="D50" s="133" t="s">
        <v>82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5"/>
      <c r="AC50" s="48"/>
      <c r="AD50" s="49"/>
      <c r="AE50" s="49"/>
      <c r="AF50" s="49"/>
      <c r="AG50" s="49"/>
      <c r="AH50" s="49"/>
      <c r="AI50" s="49"/>
      <c r="AJ50" s="50"/>
      <c r="AK50" s="123">
        <v>229000</v>
      </c>
      <c r="AL50" s="124"/>
      <c r="AM50" s="124"/>
      <c r="AN50" s="124"/>
      <c r="AO50" s="124"/>
      <c r="AP50" s="124"/>
      <c r="AQ50" s="124"/>
      <c r="AR50" s="125"/>
      <c r="AS50" s="76">
        <f t="shared" si="0"/>
        <v>229000</v>
      </c>
      <c r="AT50" s="77"/>
      <c r="AU50" s="77"/>
      <c r="AV50" s="77"/>
      <c r="AW50" s="77"/>
      <c r="AX50" s="77"/>
      <c r="AY50" s="77"/>
      <c r="AZ50" s="78"/>
      <c r="BA50" s="17"/>
      <c r="BB50" s="18"/>
      <c r="BC50" s="43"/>
      <c r="BD50" s="18"/>
      <c r="BE50" s="18"/>
      <c r="BF50" s="18"/>
      <c r="BG50" s="18"/>
      <c r="BH50" s="18"/>
    </row>
    <row r="51" spans="1:79" s="4" customFormat="1" ht="47.25" customHeight="1">
      <c r="A51" s="45">
        <v>3</v>
      </c>
      <c r="B51" s="46"/>
      <c r="C51" s="47"/>
      <c r="D51" s="133" t="s">
        <v>88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5"/>
      <c r="AC51" s="48"/>
      <c r="AD51" s="49"/>
      <c r="AE51" s="49"/>
      <c r="AF51" s="49"/>
      <c r="AG51" s="49"/>
      <c r="AH51" s="49"/>
      <c r="AI51" s="49"/>
      <c r="AJ51" s="50"/>
      <c r="AK51" s="123">
        <f>3500000-3000000</f>
        <v>500000</v>
      </c>
      <c r="AL51" s="124"/>
      <c r="AM51" s="124"/>
      <c r="AN51" s="124"/>
      <c r="AO51" s="124"/>
      <c r="AP51" s="124"/>
      <c r="AQ51" s="124"/>
      <c r="AR51" s="125"/>
      <c r="AS51" s="76">
        <f t="shared" si="0"/>
        <v>500000</v>
      </c>
      <c r="AT51" s="77"/>
      <c r="AU51" s="77"/>
      <c r="AV51" s="77"/>
      <c r="AW51" s="77"/>
      <c r="AX51" s="77"/>
      <c r="AY51" s="77"/>
      <c r="AZ51" s="78"/>
      <c r="BA51" s="17"/>
      <c r="BB51" s="18"/>
      <c r="BC51" s="43"/>
      <c r="BD51" s="18"/>
      <c r="BE51" s="18"/>
      <c r="BF51" s="18"/>
      <c r="BG51" s="18"/>
      <c r="BH51" s="18"/>
    </row>
    <row r="52" spans="1:79" s="4" customFormat="1" ht="81" customHeight="1">
      <c r="A52" s="45">
        <v>4</v>
      </c>
      <c r="B52" s="46"/>
      <c r="C52" s="47"/>
      <c r="D52" s="133" t="s">
        <v>89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5"/>
      <c r="AC52" s="48"/>
      <c r="AD52" s="49"/>
      <c r="AE52" s="49"/>
      <c r="AF52" s="49"/>
      <c r="AG52" s="49"/>
      <c r="AH52" s="49"/>
      <c r="AI52" s="49"/>
      <c r="AJ52" s="50"/>
      <c r="AK52" s="123">
        <v>1300000</v>
      </c>
      <c r="AL52" s="124"/>
      <c r="AM52" s="124"/>
      <c r="AN52" s="124"/>
      <c r="AO52" s="124"/>
      <c r="AP52" s="124"/>
      <c r="AQ52" s="124"/>
      <c r="AR52" s="125"/>
      <c r="AS52" s="76">
        <f t="shared" si="0"/>
        <v>1300000</v>
      </c>
      <c r="AT52" s="77"/>
      <c r="AU52" s="77"/>
      <c r="AV52" s="77"/>
      <c r="AW52" s="77"/>
      <c r="AX52" s="77"/>
      <c r="AY52" s="77"/>
      <c r="AZ52" s="78"/>
      <c r="BA52" s="17"/>
      <c r="BB52" s="18"/>
      <c r="BC52" s="43"/>
      <c r="BD52" s="18"/>
      <c r="BE52" s="18"/>
      <c r="BF52" s="18"/>
      <c r="BG52" s="18"/>
      <c r="BH52" s="18"/>
    </row>
    <row r="53" spans="1:79" s="4" customFormat="1" ht="67.5" customHeight="1">
      <c r="A53" s="45">
        <v>5</v>
      </c>
      <c r="B53" s="46"/>
      <c r="C53" s="47"/>
      <c r="D53" s="133" t="s">
        <v>83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  <c r="AC53" s="48"/>
      <c r="AD53" s="49"/>
      <c r="AE53" s="49"/>
      <c r="AF53" s="49"/>
      <c r="AG53" s="49"/>
      <c r="AH53" s="49"/>
      <c r="AI53" s="49"/>
      <c r="AJ53" s="50"/>
      <c r="AK53" s="123">
        <v>4000000</v>
      </c>
      <c r="AL53" s="124"/>
      <c r="AM53" s="124"/>
      <c r="AN53" s="124"/>
      <c r="AO53" s="124"/>
      <c r="AP53" s="124"/>
      <c r="AQ53" s="124"/>
      <c r="AR53" s="125"/>
      <c r="AS53" s="76">
        <f t="shared" si="0"/>
        <v>4000000</v>
      </c>
      <c r="AT53" s="77"/>
      <c r="AU53" s="77"/>
      <c r="AV53" s="77"/>
      <c r="AW53" s="77"/>
      <c r="AX53" s="77"/>
      <c r="AY53" s="77"/>
      <c r="AZ53" s="78"/>
      <c r="BA53" s="17"/>
      <c r="BB53" s="18"/>
      <c r="BC53" s="43"/>
      <c r="BD53" s="18"/>
      <c r="BE53" s="18"/>
      <c r="BF53" s="18"/>
      <c r="BG53" s="18"/>
      <c r="BH53" s="18"/>
    </row>
    <row r="54" spans="1:79" s="4" customFormat="1" ht="57" customHeight="1">
      <c r="A54" s="45">
        <v>6</v>
      </c>
      <c r="B54" s="46"/>
      <c r="C54" s="47"/>
      <c r="D54" s="133" t="s">
        <v>84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5"/>
      <c r="AC54" s="48"/>
      <c r="AD54" s="49"/>
      <c r="AE54" s="49"/>
      <c r="AF54" s="49"/>
      <c r="AG54" s="49"/>
      <c r="AH54" s="49"/>
      <c r="AI54" s="49"/>
      <c r="AJ54" s="50"/>
      <c r="AK54" s="123">
        <v>161834</v>
      </c>
      <c r="AL54" s="124"/>
      <c r="AM54" s="124"/>
      <c r="AN54" s="124"/>
      <c r="AO54" s="124"/>
      <c r="AP54" s="124"/>
      <c r="AQ54" s="124"/>
      <c r="AR54" s="125"/>
      <c r="AS54" s="76">
        <f t="shared" si="0"/>
        <v>161834</v>
      </c>
      <c r="AT54" s="77"/>
      <c r="AU54" s="77"/>
      <c r="AV54" s="77"/>
      <c r="AW54" s="77"/>
      <c r="AX54" s="77"/>
      <c r="AY54" s="77"/>
      <c r="AZ54" s="78"/>
      <c r="BA54" s="17"/>
      <c r="BB54" s="18"/>
      <c r="BC54" s="43"/>
      <c r="BD54" s="18"/>
      <c r="BE54" s="18"/>
      <c r="BF54" s="18"/>
      <c r="BG54" s="18"/>
      <c r="BH54" s="18"/>
    </row>
    <row r="55" spans="1:79" s="4" customFormat="1" ht="50.25" customHeight="1">
      <c r="A55" s="45">
        <v>7</v>
      </c>
      <c r="B55" s="46"/>
      <c r="C55" s="47"/>
      <c r="D55" s="133" t="s">
        <v>85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5"/>
      <c r="AC55" s="48"/>
      <c r="AD55" s="49"/>
      <c r="AE55" s="49"/>
      <c r="AF55" s="49"/>
      <c r="AG55" s="49"/>
      <c r="AH55" s="49"/>
      <c r="AI55" s="49"/>
      <c r="AJ55" s="50"/>
      <c r="AK55" s="123">
        <v>126000</v>
      </c>
      <c r="AL55" s="124"/>
      <c r="AM55" s="124"/>
      <c r="AN55" s="124"/>
      <c r="AO55" s="124"/>
      <c r="AP55" s="124"/>
      <c r="AQ55" s="124"/>
      <c r="AR55" s="125"/>
      <c r="AS55" s="76">
        <f t="shared" si="0"/>
        <v>126000</v>
      </c>
      <c r="AT55" s="77"/>
      <c r="AU55" s="77"/>
      <c r="AV55" s="77"/>
      <c r="AW55" s="77"/>
      <c r="AX55" s="77"/>
      <c r="AY55" s="77"/>
      <c r="AZ55" s="78"/>
      <c r="BA55" s="17"/>
      <c r="BB55" s="18"/>
      <c r="BC55" s="43"/>
      <c r="BD55" s="18"/>
      <c r="BE55" s="18"/>
      <c r="BF55" s="18"/>
      <c r="BG55" s="18"/>
      <c r="BH55" s="18"/>
    </row>
    <row r="56" spans="1:79" s="4" customFormat="1" ht="69" customHeight="1">
      <c r="A56" s="45">
        <v>8</v>
      </c>
      <c r="B56" s="46"/>
      <c r="C56" s="47"/>
      <c r="D56" s="133" t="s">
        <v>86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5"/>
      <c r="AC56" s="48"/>
      <c r="AD56" s="49"/>
      <c r="AE56" s="49"/>
      <c r="AF56" s="49"/>
      <c r="AG56" s="49"/>
      <c r="AH56" s="49"/>
      <c r="AI56" s="49"/>
      <c r="AJ56" s="50"/>
      <c r="AK56" s="123">
        <v>153000</v>
      </c>
      <c r="AL56" s="124"/>
      <c r="AM56" s="124"/>
      <c r="AN56" s="124"/>
      <c r="AO56" s="124"/>
      <c r="AP56" s="124"/>
      <c r="AQ56" s="124"/>
      <c r="AR56" s="125"/>
      <c r="AS56" s="76">
        <f t="shared" si="0"/>
        <v>153000</v>
      </c>
      <c r="AT56" s="77"/>
      <c r="AU56" s="77"/>
      <c r="AV56" s="77"/>
      <c r="AW56" s="77"/>
      <c r="AX56" s="77"/>
      <c r="AY56" s="77"/>
      <c r="AZ56" s="78"/>
      <c r="BA56" s="17"/>
      <c r="BB56" s="18"/>
      <c r="BC56" s="43"/>
      <c r="BD56" s="18"/>
      <c r="BE56" s="18"/>
      <c r="BF56" s="18"/>
      <c r="BG56" s="18"/>
      <c r="BH56" s="18"/>
    </row>
    <row r="57" spans="1:79" s="4" customFormat="1" ht="33" customHeight="1">
      <c r="A57" s="45">
        <v>9</v>
      </c>
      <c r="B57" s="46"/>
      <c r="C57" s="47"/>
      <c r="D57" s="133" t="s">
        <v>87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5"/>
      <c r="AC57" s="70"/>
      <c r="AD57" s="71"/>
      <c r="AE57" s="71"/>
      <c r="AF57" s="71"/>
      <c r="AG57" s="71"/>
      <c r="AH57" s="71"/>
      <c r="AI57" s="71"/>
      <c r="AJ57" s="72"/>
      <c r="AK57" s="123">
        <v>135157</v>
      </c>
      <c r="AL57" s="124"/>
      <c r="AM57" s="124"/>
      <c r="AN57" s="124"/>
      <c r="AO57" s="124"/>
      <c r="AP57" s="124"/>
      <c r="AQ57" s="124"/>
      <c r="AR57" s="125"/>
      <c r="AS57" s="76">
        <f t="shared" si="0"/>
        <v>135157</v>
      </c>
      <c r="AT57" s="77"/>
      <c r="AU57" s="77"/>
      <c r="AV57" s="77"/>
      <c r="AW57" s="77"/>
      <c r="AX57" s="77"/>
      <c r="AY57" s="77"/>
      <c r="AZ57" s="78"/>
      <c r="BA57" s="126"/>
      <c r="BB57" s="126"/>
      <c r="BC57" s="126"/>
      <c r="BD57" s="126"/>
      <c r="BE57" s="126"/>
      <c r="BF57" s="126"/>
      <c r="BG57" s="126"/>
      <c r="BH57" s="126"/>
    </row>
    <row r="58" spans="1:79" s="4" customFormat="1" ht="63.75" customHeight="1">
      <c r="A58" s="45">
        <v>10</v>
      </c>
      <c r="B58" s="46"/>
      <c r="C58" s="47"/>
      <c r="D58" s="127" t="s">
        <v>129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9"/>
      <c r="AC58" s="39"/>
      <c r="AD58" s="40"/>
      <c r="AE58" s="40"/>
      <c r="AF58" s="40"/>
      <c r="AG58" s="40"/>
      <c r="AH58" s="40"/>
      <c r="AI58" s="40"/>
      <c r="AJ58" s="41"/>
      <c r="AK58" s="123">
        <v>20000</v>
      </c>
      <c r="AL58" s="124"/>
      <c r="AM58" s="124"/>
      <c r="AN58" s="124"/>
      <c r="AO58" s="124"/>
      <c r="AP58" s="124"/>
      <c r="AQ58" s="124"/>
      <c r="AR58" s="125"/>
      <c r="AS58" s="130">
        <f>AK58</f>
        <v>20000</v>
      </c>
      <c r="AT58" s="131"/>
      <c r="AU58" s="131"/>
      <c r="AV58" s="131"/>
      <c r="AW58" s="131"/>
      <c r="AX58" s="131"/>
      <c r="AY58" s="131"/>
      <c r="AZ58" s="132"/>
      <c r="BA58" s="42"/>
      <c r="BB58" s="42"/>
      <c r="BC58" s="42"/>
      <c r="BD58" s="42"/>
      <c r="BE58" s="42"/>
      <c r="BF58" s="42"/>
      <c r="BG58" s="42"/>
      <c r="BH58" s="42"/>
    </row>
    <row r="59" spans="1:79" s="4" customFormat="1" ht="39.75" customHeight="1">
      <c r="A59" s="45">
        <v>11</v>
      </c>
      <c r="B59" s="46"/>
      <c r="C59" s="47"/>
      <c r="D59" s="127" t="s">
        <v>130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9"/>
      <c r="AC59" s="39"/>
      <c r="AD59" s="40"/>
      <c r="AE59" s="40"/>
      <c r="AF59" s="40"/>
      <c r="AG59" s="40"/>
      <c r="AH59" s="40"/>
      <c r="AI59" s="40"/>
      <c r="AJ59" s="41"/>
      <c r="AK59" s="130">
        <v>10000</v>
      </c>
      <c r="AL59" s="131"/>
      <c r="AM59" s="131"/>
      <c r="AN59" s="131"/>
      <c r="AO59" s="131"/>
      <c r="AP59" s="131"/>
      <c r="AQ59" s="131"/>
      <c r="AR59" s="132"/>
      <c r="AS59" s="130">
        <f>AK59</f>
        <v>10000</v>
      </c>
      <c r="AT59" s="131"/>
      <c r="AU59" s="131"/>
      <c r="AV59" s="131"/>
      <c r="AW59" s="131"/>
      <c r="AX59" s="131"/>
      <c r="AY59" s="131"/>
      <c r="AZ59" s="132"/>
      <c r="BA59" s="42"/>
      <c r="BB59" s="42"/>
      <c r="BC59" s="42"/>
      <c r="BD59" s="42"/>
      <c r="BE59" s="42"/>
      <c r="BF59" s="42"/>
      <c r="BG59" s="42"/>
      <c r="BH59" s="42"/>
    </row>
    <row r="60" spans="1:79" s="4" customFormat="1" ht="19.5" customHeight="1">
      <c r="A60" s="120"/>
      <c r="B60" s="120"/>
      <c r="C60" s="120"/>
      <c r="D60" s="148" t="s">
        <v>66</v>
      </c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50"/>
      <c r="AC60" s="122">
        <v>0</v>
      </c>
      <c r="AD60" s="122"/>
      <c r="AE60" s="122"/>
      <c r="AF60" s="122"/>
      <c r="AG60" s="122"/>
      <c r="AH60" s="122"/>
      <c r="AI60" s="122"/>
      <c r="AJ60" s="122"/>
      <c r="AK60" s="122">
        <f>SUM(AK49:AR59)</f>
        <v>7454991</v>
      </c>
      <c r="AL60" s="122"/>
      <c r="AM60" s="122"/>
      <c r="AN60" s="122"/>
      <c r="AO60" s="122"/>
      <c r="AP60" s="122"/>
      <c r="AQ60" s="122"/>
      <c r="AR60" s="122"/>
      <c r="AS60" s="122">
        <f>SUM(AS49:AZ59)</f>
        <v>7454991</v>
      </c>
      <c r="AT60" s="122"/>
      <c r="AU60" s="122"/>
      <c r="AV60" s="122"/>
      <c r="AW60" s="122"/>
      <c r="AX60" s="122"/>
      <c r="AY60" s="122"/>
      <c r="AZ60" s="122"/>
      <c r="BA60" s="147"/>
      <c r="BB60" s="147"/>
      <c r="BC60" s="147"/>
      <c r="BD60" s="147"/>
      <c r="BE60" s="147"/>
      <c r="BF60" s="147"/>
      <c r="BG60" s="147"/>
      <c r="BH60" s="147"/>
      <c r="CA60" s="4" t="s">
        <v>18</v>
      </c>
    </row>
    <row r="61" spans="1:79">
      <c r="BA61" s="27"/>
      <c r="BB61" s="27"/>
      <c r="BC61" s="27"/>
      <c r="BD61" s="27"/>
      <c r="BE61" s="27"/>
      <c r="BF61" s="27"/>
      <c r="BG61" s="27"/>
      <c r="BH61" s="27"/>
    </row>
    <row r="62" spans="1:79" ht="15.75" customHeight="1">
      <c r="A62" s="119" t="s">
        <v>48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</row>
    <row r="63" spans="1:79" ht="15" customHeight="1">
      <c r="A63" s="151" t="s">
        <v>58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79" ht="15.95" customHeight="1">
      <c r="A64" s="91" t="s">
        <v>33</v>
      </c>
      <c r="B64" s="91"/>
      <c r="C64" s="91"/>
      <c r="D64" s="140" t="s">
        <v>39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41"/>
      <c r="AB64" s="91" t="s">
        <v>34</v>
      </c>
      <c r="AC64" s="91"/>
      <c r="AD64" s="91"/>
      <c r="AE64" s="91"/>
      <c r="AF64" s="91"/>
      <c r="AG64" s="91"/>
      <c r="AH64" s="91"/>
      <c r="AI64" s="91"/>
      <c r="AJ64" s="91" t="s">
        <v>35</v>
      </c>
      <c r="AK64" s="91"/>
      <c r="AL64" s="91"/>
      <c r="AM64" s="91"/>
      <c r="AN64" s="91"/>
      <c r="AO64" s="91"/>
      <c r="AP64" s="91"/>
      <c r="AQ64" s="91"/>
      <c r="AR64" s="91" t="s">
        <v>32</v>
      </c>
      <c r="AS64" s="91"/>
      <c r="AT64" s="91"/>
      <c r="AU64" s="91"/>
      <c r="AV64" s="91"/>
      <c r="AW64" s="91"/>
      <c r="AX64" s="91"/>
      <c r="AY64" s="91"/>
    </row>
    <row r="65" spans="1:79" ht="29.1" customHeight="1">
      <c r="A65" s="91"/>
      <c r="B65" s="91"/>
      <c r="C65" s="91"/>
      <c r="D65" s="142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4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</row>
    <row r="66" spans="1:79" ht="15.75" customHeight="1">
      <c r="A66" s="91">
        <v>1</v>
      </c>
      <c r="B66" s="91"/>
      <c r="C66" s="91"/>
      <c r="D66" s="57">
        <v>2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9"/>
      <c r="AB66" s="91">
        <v>3</v>
      </c>
      <c r="AC66" s="91"/>
      <c r="AD66" s="91"/>
      <c r="AE66" s="91"/>
      <c r="AF66" s="91"/>
      <c r="AG66" s="91"/>
      <c r="AH66" s="91"/>
      <c r="AI66" s="91"/>
      <c r="AJ66" s="91">
        <v>4</v>
      </c>
      <c r="AK66" s="91"/>
      <c r="AL66" s="91"/>
      <c r="AM66" s="91"/>
      <c r="AN66" s="91"/>
      <c r="AO66" s="91"/>
      <c r="AP66" s="91"/>
      <c r="AQ66" s="91"/>
      <c r="AR66" s="91">
        <v>5</v>
      </c>
      <c r="AS66" s="91"/>
      <c r="AT66" s="91"/>
      <c r="AU66" s="91"/>
      <c r="AV66" s="91"/>
      <c r="AW66" s="91"/>
      <c r="AX66" s="91"/>
      <c r="AY66" s="91"/>
    </row>
    <row r="67" spans="1:79" ht="12.75" hidden="1" customHeight="1">
      <c r="A67" s="92" t="s">
        <v>10</v>
      </c>
      <c r="B67" s="92"/>
      <c r="C67" s="92"/>
      <c r="D67" s="60" t="s">
        <v>11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136" t="s">
        <v>12</v>
      </c>
      <c r="AC67" s="136"/>
      <c r="AD67" s="136"/>
      <c r="AE67" s="136"/>
      <c r="AF67" s="136"/>
      <c r="AG67" s="136"/>
      <c r="AH67" s="136"/>
      <c r="AI67" s="136"/>
      <c r="AJ67" s="136" t="s">
        <v>13</v>
      </c>
      <c r="AK67" s="136"/>
      <c r="AL67" s="136"/>
      <c r="AM67" s="136"/>
      <c r="AN67" s="136"/>
      <c r="AO67" s="136"/>
      <c r="AP67" s="136"/>
      <c r="AQ67" s="136"/>
      <c r="AR67" s="136" t="s">
        <v>14</v>
      </c>
      <c r="AS67" s="136"/>
      <c r="AT67" s="136"/>
      <c r="AU67" s="136"/>
      <c r="AV67" s="136"/>
      <c r="AW67" s="136"/>
      <c r="AX67" s="136"/>
      <c r="AY67" s="136"/>
      <c r="CA67" s="1" t="s">
        <v>19</v>
      </c>
    </row>
    <row r="68" spans="1:79" ht="21" customHeight="1">
      <c r="A68" s="45"/>
      <c r="B68" s="46"/>
      <c r="C68" s="47"/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138"/>
      <c r="AC68" s="138"/>
      <c r="AD68" s="138"/>
      <c r="AE68" s="138"/>
      <c r="AF68" s="138"/>
      <c r="AG68" s="138"/>
      <c r="AH68" s="138"/>
      <c r="AI68" s="138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</row>
    <row r="69" spans="1:79" s="4" customFormat="1" ht="17.25" customHeight="1">
      <c r="A69" s="120"/>
      <c r="B69" s="120"/>
      <c r="C69" s="120"/>
      <c r="D69" s="145" t="s">
        <v>32</v>
      </c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37"/>
      <c r="AC69" s="137"/>
      <c r="AD69" s="137"/>
      <c r="AE69" s="137"/>
      <c r="AF69" s="137"/>
      <c r="AG69" s="137"/>
      <c r="AH69" s="137"/>
      <c r="AI69" s="137"/>
      <c r="AJ69" s="122">
        <f>SUM(AJ68:AQ68)</f>
        <v>0</v>
      </c>
      <c r="AK69" s="122"/>
      <c r="AL69" s="122"/>
      <c r="AM69" s="122"/>
      <c r="AN69" s="122"/>
      <c r="AO69" s="122"/>
      <c r="AP69" s="122"/>
      <c r="AQ69" s="122"/>
      <c r="AR69" s="122">
        <f>AB69+AJ69</f>
        <v>0</v>
      </c>
      <c r="AS69" s="122"/>
      <c r="AT69" s="122"/>
      <c r="AU69" s="122"/>
      <c r="AV69" s="122"/>
      <c r="AW69" s="122"/>
      <c r="AX69" s="122"/>
      <c r="AY69" s="122"/>
      <c r="CA69" s="4" t="s">
        <v>20</v>
      </c>
    </row>
    <row r="71" spans="1:79" ht="42" customHeight="1">
      <c r="A71" s="113" t="s">
        <v>49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</row>
    <row r="72" spans="1:79" ht="30" customHeight="1">
      <c r="A72" s="91" t="s">
        <v>33</v>
      </c>
      <c r="B72" s="91"/>
      <c r="C72" s="91"/>
      <c r="D72" s="91"/>
      <c r="E72" s="91"/>
      <c r="F72" s="91"/>
      <c r="G72" s="57" t="s">
        <v>90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91" t="s">
        <v>6</v>
      </c>
      <c r="AA72" s="91"/>
      <c r="AB72" s="91"/>
      <c r="AC72" s="91"/>
      <c r="AD72" s="91"/>
      <c r="AE72" s="91" t="s">
        <v>5</v>
      </c>
      <c r="AF72" s="91"/>
      <c r="AG72" s="91"/>
      <c r="AH72" s="91"/>
      <c r="AI72" s="91"/>
      <c r="AJ72" s="91"/>
      <c r="AK72" s="91"/>
      <c r="AL72" s="91"/>
      <c r="AM72" s="91"/>
      <c r="AN72" s="91"/>
      <c r="AO72" s="57" t="s">
        <v>34</v>
      </c>
      <c r="AP72" s="58"/>
      <c r="AQ72" s="58"/>
      <c r="AR72" s="58"/>
      <c r="AS72" s="58"/>
      <c r="AT72" s="58"/>
      <c r="AU72" s="58"/>
      <c r="AV72" s="59"/>
      <c r="AW72" s="57" t="s">
        <v>35</v>
      </c>
      <c r="AX72" s="58"/>
      <c r="AY72" s="58"/>
      <c r="AZ72" s="58"/>
      <c r="BA72" s="58"/>
      <c r="BB72" s="58"/>
      <c r="BC72" s="58"/>
      <c r="BD72" s="59"/>
      <c r="BE72" s="57" t="s">
        <v>32</v>
      </c>
      <c r="BF72" s="58"/>
      <c r="BG72" s="58"/>
      <c r="BH72" s="58"/>
      <c r="BI72" s="58"/>
      <c r="BJ72" s="58"/>
      <c r="BK72" s="58"/>
      <c r="BL72" s="59"/>
    </row>
    <row r="73" spans="1:79" ht="15.75" customHeight="1">
      <c r="A73" s="91">
        <v>1</v>
      </c>
      <c r="B73" s="91"/>
      <c r="C73" s="91"/>
      <c r="D73" s="91"/>
      <c r="E73" s="91"/>
      <c r="F73" s="91"/>
      <c r="G73" s="57">
        <v>2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91">
        <v>3</v>
      </c>
      <c r="AA73" s="91"/>
      <c r="AB73" s="91"/>
      <c r="AC73" s="91"/>
      <c r="AD73" s="91"/>
      <c r="AE73" s="91">
        <v>4</v>
      </c>
      <c r="AF73" s="91"/>
      <c r="AG73" s="91"/>
      <c r="AH73" s="91"/>
      <c r="AI73" s="91"/>
      <c r="AJ73" s="91"/>
      <c r="AK73" s="91"/>
      <c r="AL73" s="91"/>
      <c r="AM73" s="91"/>
      <c r="AN73" s="91"/>
      <c r="AO73" s="91">
        <v>5</v>
      </c>
      <c r="AP73" s="91"/>
      <c r="AQ73" s="91"/>
      <c r="AR73" s="91"/>
      <c r="AS73" s="91"/>
      <c r="AT73" s="91"/>
      <c r="AU73" s="91"/>
      <c r="AV73" s="91"/>
      <c r="AW73" s="91">
        <v>6</v>
      </c>
      <c r="AX73" s="91"/>
      <c r="AY73" s="91"/>
      <c r="AZ73" s="91"/>
      <c r="BA73" s="91"/>
      <c r="BB73" s="91"/>
      <c r="BC73" s="91"/>
      <c r="BD73" s="91"/>
      <c r="BE73" s="91">
        <v>7</v>
      </c>
      <c r="BF73" s="91"/>
      <c r="BG73" s="91"/>
      <c r="BH73" s="91"/>
      <c r="BI73" s="91"/>
      <c r="BJ73" s="91"/>
      <c r="BK73" s="91"/>
      <c r="BL73" s="91"/>
    </row>
    <row r="74" spans="1:79" ht="12.75" hidden="1" customHeight="1">
      <c r="A74" s="92" t="s">
        <v>38</v>
      </c>
      <c r="B74" s="92"/>
      <c r="C74" s="92"/>
      <c r="D74" s="92"/>
      <c r="E74" s="92"/>
      <c r="F74" s="92"/>
      <c r="G74" s="60" t="s">
        <v>11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92" t="s">
        <v>23</v>
      </c>
      <c r="AA74" s="92"/>
      <c r="AB74" s="92"/>
      <c r="AC74" s="92"/>
      <c r="AD74" s="92"/>
      <c r="AE74" s="171" t="s">
        <v>37</v>
      </c>
      <c r="AF74" s="171"/>
      <c r="AG74" s="171"/>
      <c r="AH74" s="171"/>
      <c r="AI74" s="171"/>
      <c r="AJ74" s="171"/>
      <c r="AK74" s="171"/>
      <c r="AL74" s="171"/>
      <c r="AM74" s="171"/>
      <c r="AN74" s="60"/>
      <c r="AO74" s="69" t="s">
        <v>12</v>
      </c>
      <c r="AP74" s="69"/>
      <c r="AQ74" s="69"/>
      <c r="AR74" s="69"/>
      <c r="AS74" s="69"/>
      <c r="AT74" s="69"/>
      <c r="AU74" s="69"/>
      <c r="AV74" s="69"/>
      <c r="AW74" s="69" t="s">
        <v>36</v>
      </c>
      <c r="AX74" s="69"/>
      <c r="AY74" s="69"/>
      <c r="AZ74" s="69"/>
      <c r="BA74" s="69"/>
      <c r="BB74" s="69"/>
      <c r="BC74" s="69"/>
      <c r="BD74" s="69"/>
      <c r="BE74" s="69" t="s">
        <v>14</v>
      </c>
      <c r="BF74" s="69"/>
      <c r="BG74" s="69"/>
      <c r="BH74" s="69"/>
      <c r="BI74" s="69"/>
      <c r="BJ74" s="69"/>
      <c r="BK74" s="69"/>
      <c r="BL74" s="69"/>
      <c r="CA74" s="1" t="s">
        <v>21</v>
      </c>
    </row>
    <row r="75" spans="1:79" ht="12.75" customHeight="1">
      <c r="A75" s="165" t="s">
        <v>109</v>
      </c>
      <c r="B75" s="166"/>
      <c r="C75" s="166"/>
      <c r="D75" s="166"/>
      <c r="E75" s="166"/>
      <c r="F75" s="167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45"/>
      <c r="AA75" s="46"/>
      <c r="AB75" s="46"/>
      <c r="AC75" s="46"/>
      <c r="AD75" s="47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8"/>
      <c r="AP75" s="49"/>
      <c r="AQ75" s="49"/>
      <c r="AR75" s="49"/>
      <c r="AS75" s="49"/>
      <c r="AT75" s="49"/>
      <c r="AU75" s="49"/>
      <c r="AV75" s="50"/>
      <c r="AW75" s="48"/>
      <c r="AX75" s="49"/>
      <c r="AY75" s="49"/>
      <c r="AZ75" s="49"/>
      <c r="BA75" s="49"/>
      <c r="BB75" s="49"/>
      <c r="BC75" s="49"/>
      <c r="BD75" s="50"/>
      <c r="BE75" s="48"/>
      <c r="BF75" s="49"/>
      <c r="BG75" s="49"/>
      <c r="BH75" s="49"/>
      <c r="BI75" s="49"/>
      <c r="BJ75" s="49"/>
      <c r="BK75" s="49"/>
      <c r="BL75" s="50"/>
      <c r="CA75" s="1" t="s">
        <v>22</v>
      </c>
    </row>
    <row r="76" spans="1:79" ht="20.25" customHeight="1">
      <c r="A76" s="168"/>
      <c r="B76" s="169"/>
      <c r="C76" s="169"/>
      <c r="D76" s="169"/>
      <c r="E76" s="169"/>
      <c r="F76" s="170"/>
      <c r="G76" s="79" t="s">
        <v>91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21"/>
      <c r="AA76" s="22"/>
      <c r="AB76" s="22"/>
      <c r="AC76" s="22"/>
      <c r="AD76" s="23"/>
      <c r="AE76" s="21"/>
      <c r="AF76" s="22"/>
      <c r="AG76" s="22"/>
      <c r="AH76" s="22"/>
      <c r="AI76" s="22"/>
      <c r="AJ76" s="22"/>
      <c r="AK76" s="22"/>
      <c r="AL76" s="22"/>
      <c r="AM76" s="22"/>
      <c r="AN76" s="23"/>
      <c r="AO76" s="24"/>
      <c r="AP76" s="25"/>
      <c r="AQ76" s="25"/>
      <c r="AR76" s="25"/>
      <c r="AS76" s="25"/>
      <c r="AT76" s="25"/>
      <c r="AU76" s="25"/>
      <c r="AV76" s="26"/>
      <c r="AW76" s="24"/>
      <c r="AX76" s="25"/>
      <c r="AY76" s="25"/>
      <c r="AZ76" s="25"/>
      <c r="BA76" s="25"/>
      <c r="BB76" s="25"/>
      <c r="BC76" s="25"/>
      <c r="BD76" s="26"/>
      <c r="BE76" s="24"/>
      <c r="BF76" s="25"/>
      <c r="BG76" s="25"/>
      <c r="BH76" s="25"/>
      <c r="BI76" s="25"/>
      <c r="BJ76" s="25"/>
      <c r="BK76" s="25"/>
      <c r="BL76" s="26"/>
    </row>
    <row r="77" spans="1:79" ht="16.5" customHeight="1">
      <c r="A77" s="63" t="s">
        <v>108</v>
      </c>
      <c r="B77" s="64"/>
      <c r="C77" s="64"/>
      <c r="D77" s="64"/>
      <c r="E77" s="64"/>
      <c r="F77" s="65"/>
      <c r="G77" s="79" t="s">
        <v>67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45"/>
      <c r="AA77" s="46"/>
      <c r="AB77" s="46"/>
      <c r="AC77" s="46"/>
      <c r="AD77" s="47"/>
      <c r="AE77" s="45"/>
      <c r="AF77" s="46"/>
      <c r="AG77" s="46"/>
      <c r="AH77" s="46"/>
      <c r="AI77" s="46"/>
      <c r="AJ77" s="46"/>
      <c r="AK77" s="46"/>
      <c r="AL77" s="46"/>
      <c r="AM77" s="46"/>
      <c r="AN77" s="47"/>
      <c r="AO77" s="73"/>
      <c r="AP77" s="74"/>
      <c r="AQ77" s="74"/>
      <c r="AR77" s="74"/>
      <c r="AS77" s="74"/>
      <c r="AT77" s="74"/>
      <c r="AU77" s="74"/>
      <c r="AV77" s="75"/>
      <c r="AW77" s="70"/>
      <c r="AX77" s="71"/>
      <c r="AY77" s="71"/>
      <c r="AZ77" s="71"/>
      <c r="BA77" s="71"/>
      <c r="BB77" s="71"/>
      <c r="BC77" s="71"/>
      <c r="BD77" s="72"/>
      <c r="BE77" s="73"/>
      <c r="BF77" s="74"/>
      <c r="BG77" s="74"/>
      <c r="BH77" s="74"/>
      <c r="BI77" s="74"/>
      <c r="BJ77" s="74"/>
      <c r="BK77" s="74"/>
      <c r="BL77" s="75"/>
    </row>
    <row r="78" spans="1:79" ht="36.75" customHeight="1">
      <c r="A78" s="63" t="s">
        <v>110</v>
      </c>
      <c r="B78" s="64"/>
      <c r="C78" s="64"/>
      <c r="D78" s="64"/>
      <c r="E78" s="64"/>
      <c r="F78" s="65"/>
      <c r="G78" s="66" t="s">
        <v>92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51" t="s">
        <v>93</v>
      </c>
      <c r="AA78" s="52"/>
      <c r="AB78" s="52"/>
      <c r="AC78" s="52"/>
      <c r="AD78" s="53"/>
      <c r="AE78" s="51" t="s">
        <v>127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76"/>
      <c r="AP78" s="77"/>
      <c r="AQ78" s="77"/>
      <c r="AR78" s="77"/>
      <c r="AS78" s="77"/>
      <c r="AT78" s="77"/>
      <c r="AU78" s="77"/>
      <c r="AV78" s="78"/>
      <c r="AW78" s="76">
        <f>3830+529+190-3000+20</f>
        <v>1569</v>
      </c>
      <c r="AX78" s="77"/>
      <c r="AY78" s="77"/>
      <c r="AZ78" s="77"/>
      <c r="BA78" s="77"/>
      <c r="BB78" s="77"/>
      <c r="BC78" s="77"/>
      <c r="BD78" s="78"/>
      <c r="BE78" s="76">
        <f>AO78+AW78</f>
        <v>1569</v>
      </c>
      <c r="BF78" s="77"/>
      <c r="BG78" s="77"/>
      <c r="BH78" s="77"/>
      <c r="BI78" s="77"/>
      <c r="BJ78" s="77"/>
      <c r="BK78" s="77"/>
      <c r="BL78" s="78"/>
    </row>
    <row r="79" spans="1:79" ht="20.25" customHeight="1">
      <c r="A79" s="63" t="s">
        <v>111</v>
      </c>
      <c r="B79" s="64"/>
      <c r="C79" s="64"/>
      <c r="D79" s="64"/>
      <c r="E79" s="64"/>
      <c r="F79" s="65"/>
      <c r="G79" s="79" t="s">
        <v>68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1"/>
      <c r="Z79" s="79" t="s">
        <v>71</v>
      </c>
      <c r="AA79" s="94"/>
      <c r="AB79" s="94"/>
      <c r="AC79" s="94"/>
      <c r="AD79" s="95"/>
      <c r="AE79" s="79" t="s">
        <v>71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96"/>
      <c r="AP79" s="97"/>
      <c r="AQ79" s="97"/>
      <c r="AR79" s="97"/>
      <c r="AS79" s="97"/>
      <c r="AT79" s="97"/>
      <c r="AU79" s="97"/>
      <c r="AV79" s="98"/>
      <c r="AW79" s="73"/>
      <c r="AX79" s="74"/>
      <c r="AY79" s="74"/>
      <c r="AZ79" s="74"/>
      <c r="BA79" s="74"/>
      <c r="BB79" s="74"/>
      <c r="BC79" s="74"/>
      <c r="BD79" s="75"/>
      <c r="BE79" s="54"/>
      <c r="BF79" s="55"/>
      <c r="BG79" s="55"/>
      <c r="BH79" s="55"/>
      <c r="BI79" s="55"/>
      <c r="BJ79" s="55"/>
      <c r="BK79" s="55"/>
      <c r="BL79" s="56"/>
    </row>
    <row r="80" spans="1:79" ht="23.25" customHeight="1">
      <c r="A80" s="63" t="s">
        <v>112</v>
      </c>
      <c r="B80" s="64"/>
      <c r="C80" s="64"/>
      <c r="D80" s="64"/>
      <c r="E80" s="64"/>
      <c r="F80" s="65"/>
      <c r="G80" s="93" t="s">
        <v>94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51" t="s">
        <v>69</v>
      </c>
      <c r="AA80" s="52"/>
      <c r="AB80" s="52"/>
      <c r="AC80" s="52"/>
      <c r="AD80" s="53"/>
      <c r="AE80" s="51" t="s">
        <v>95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54"/>
      <c r="AP80" s="55"/>
      <c r="AQ80" s="55"/>
      <c r="AR80" s="55"/>
      <c r="AS80" s="55"/>
      <c r="AT80" s="55"/>
      <c r="AU80" s="55"/>
      <c r="AV80" s="56"/>
      <c r="AW80" s="54">
        <v>4</v>
      </c>
      <c r="AX80" s="55"/>
      <c r="AY80" s="55"/>
      <c r="AZ80" s="55"/>
      <c r="BA80" s="55"/>
      <c r="BB80" s="55"/>
      <c r="BC80" s="55"/>
      <c r="BD80" s="56"/>
      <c r="BE80" s="54">
        <f>AO80+AW80</f>
        <v>4</v>
      </c>
      <c r="BF80" s="55"/>
      <c r="BG80" s="55"/>
      <c r="BH80" s="55"/>
      <c r="BI80" s="55"/>
      <c r="BJ80" s="55"/>
      <c r="BK80" s="55"/>
      <c r="BL80" s="56"/>
    </row>
    <row r="81" spans="1:65" ht="19.5" customHeight="1">
      <c r="A81" s="63" t="s">
        <v>113</v>
      </c>
      <c r="B81" s="64"/>
      <c r="C81" s="64"/>
      <c r="D81" s="64"/>
      <c r="E81" s="64"/>
      <c r="F81" s="65"/>
      <c r="G81" s="79" t="s">
        <v>70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79" t="s">
        <v>71</v>
      </c>
      <c r="AA81" s="94"/>
      <c r="AB81" s="94"/>
      <c r="AC81" s="94"/>
      <c r="AD81" s="95"/>
      <c r="AE81" s="79" t="s">
        <v>71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73"/>
      <c r="AP81" s="74"/>
      <c r="AQ81" s="74"/>
      <c r="AR81" s="74"/>
      <c r="AS81" s="74"/>
      <c r="AT81" s="74"/>
      <c r="AU81" s="74"/>
      <c r="AV81" s="75"/>
      <c r="AW81" s="73"/>
      <c r="AX81" s="74"/>
      <c r="AY81" s="74"/>
      <c r="AZ81" s="74"/>
      <c r="BA81" s="74"/>
      <c r="BB81" s="74"/>
      <c r="BC81" s="74"/>
      <c r="BD81" s="75"/>
      <c r="BE81" s="54"/>
      <c r="BF81" s="55"/>
      <c r="BG81" s="55"/>
      <c r="BH81" s="55"/>
      <c r="BI81" s="55"/>
      <c r="BJ81" s="55"/>
      <c r="BK81" s="55"/>
      <c r="BL81" s="56"/>
    </row>
    <row r="82" spans="1:65" ht="36.75" customHeight="1">
      <c r="A82" s="63" t="s">
        <v>114</v>
      </c>
      <c r="B82" s="64"/>
      <c r="C82" s="64"/>
      <c r="D82" s="64"/>
      <c r="E82" s="64"/>
      <c r="F82" s="65"/>
      <c r="G82" s="66" t="s">
        <v>96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82" t="s">
        <v>97</v>
      </c>
      <c r="AA82" s="83"/>
      <c r="AB82" s="83"/>
      <c r="AC82" s="83"/>
      <c r="AD82" s="84"/>
      <c r="AE82" s="51" t="s">
        <v>98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54"/>
      <c r="AP82" s="55"/>
      <c r="AQ82" s="55"/>
      <c r="AR82" s="55"/>
      <c r="AS82" s="55"/>
      <c r="AT82" s="55"/>
      <c r="AU82" s="55"/>
      <c r="AV82" s="56"/>
      <c r="AW82" s="76">
        <f>AW78/AW80</f>
        <v>392.25</v>
      </c>
      <c r="AX82" s="77"/>
      <c r="AY82" s="77"/>
      <c r="AZ82" s="77"/>
      <c r="BA82" s="77"/>
      <c r="BB82" s="77"/>
      <c r="BC82" s="77"/>
      <c r="BD82" s="78"/>
      <c r="BE82" s="76">
        <f>AO82+AW82</f>
        <v>392.25</v>
      </c>
      <c r="BF82" s="77"/>
      <c r="BG82" s="77"/>
      <c r="BH82" s="77"/>
      <c r="BI82" s="77"/>
      <c r="BJ82" s="77"/>
      <c r="BK82" s="77"/>
      <c r="BL82" s="78"/>
    </row>
    <row r="83" spans="1:65" ht="18.75" customHeight="1">
      <c r="A83" s="63" t="s">
        <v>115</v>
      </c>
      <c r="B83" s="64"/>
      <c r="C83" s="64"/>
      <c r="D83" s="64"/>
      <c r="E83" s="64"/>
      <c r="F83" s="65"/>
      <c r="G83" s="79" t="s">
        <v>72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1"/>
      <c r="Z83" s="45"/>
      <c r="AA83" s="46"/>
      <c r="AB83" s="46"/>
      <c r="AC83" s="46"/>
      <c r="AD83" s="47"/>
      <c r="AE83" s="45"/>
      <c r="AF83" s="46"/>
      <c r="AG83" s="46"/>
      <c r="AH83" s="46"/>
      <c r="AI83" s="46"/>
      <c r="AJ83" s="46"/>
      <c r="AK83" s="46"/>
      <c r="AL83" s="46"/>
      <c r="AM83" s="46"/>
      <c r="AN83" s="47"/>
      <c r="AO83" s="48"/>
      <c r="AP83" s="49"/>
      <c r="AQ83" s="49"/>
      <c r="AR83" s="49"/>
      <c r="AS83" s="49"/>
      <c r="AT83" s="49"/>
      <c r="AU83" s="49"/>
      <c r="AV83" s="50"/>
      <c r="AW83" s="48"/>
      <c r="AX83" s="49"/>
      <c r="AY83" s="49"/>
      <c r="AZ83" s="49"/>
      <c r="BA83" s="49"/>
      <c r="BB83" s="49"/>
      <c r="BC83" s="49"/>
      <c r="BD83" s="50"/>
      <c r="BE83" s="48"/>
      <c r="BF83" s="49"/>
      <c r="BG83" s="49"/>
      <c r="BH83" s="49"/>
      <c r="BI83" s="49"/>
      <c r="BJ83" s="49"/>
      <c r="BK83" s="49"/>
      <c r="BL83" s="50"/>
    </row>
    <row r="84" spans="1:65" ht="49.5" customHeight="1">
      <c r="A84" s="63" t="s">
        <v>116</v>
      </c>
      <c r="B84" s="64"/>
      <c r="C84" s="64"/>
      <c r="D84" s="64"/>
      <c r="E84" s="64"/>
      <c r="F84" s="65"/>
      <c r="G84" s="66" t="s">
        <v>99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51" t="s">
        <v>73</v>
      </c>
      <c r="AA84" s="52"/>
      <c r="AB84" s="52"/>
      <c r="AC84" s="52"/>
      <c r="AD84" s="53"/>
      <c r="AE84" s="51" t="s">
        <v>100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54"/>
      <c r="AP84" s="55"/>
      <c r="AQ84" s="55"/>
      <c r="AR84" s="55"/>
      <c r="AS84" s="55"/>
      <c r="AT84" s="55"/>
      <c r="AU84" s="55"/>
      <c r="AV84" s="56"/>
      <c r="AW84" s="85">
        <f>354/AW78</f>
        <v>0.22562141491395793</v>
      </c>
      <c r="AX84" s="86"/>
      <c r="AY84" s="86"/>
      <c r="AZ84" s="86"/>
      <c r="BA84" s="86"/>
      <c r="BB84" s="86"/>
      <c r="BC84" s="86"/>
      <c r="BD84" s="87"/>
      <c r="BE84" s="85">
        <f>AW84</f>
        <v>0.22562141491395793</v>
      </c>
      <c r="BF84" s="86"/>
      <c r="BG84" s="86"/>
      <c r="BH84" s="86"/>
      <c r="BI84" s="86"/>
      <c r="BJ84" s="86"/>
      <c r="BK84" s="86"/>
      <c r="BL84" s="87"/>
    </row>
    <row r="85" spans="1:65" ht="18.75" customHeight="1">
      <c r="A85" s="102" t="s">
        <v>117</v>
      </c>
      <c r="B85" s="103"/>
      <c r="C85" s="103"/>
      <c r="D85" s="103"/>
      <c r="E85" s="103"/>
      <c r="F85" s="104"/>
      <c r="G85" s="79" t="s">
        <v>101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21"/>
      <c r="AA85" s="22"/>
      <c r="AB85" s="22"/>
      <c r="AC85" s="22"/>
      <c r="AD85" s="23"/>
      <c r="AE85" s="21"/>
      <c r="AF85" s="22"/>
      <c r="AG85" s="22"/>
      <c r="AH85" s="22"/>
      <c r="AI85" s="22"/>
      <c r="AJ85" s="22"/>
      <c r="AK85" s="22"/>
      <c r="AL85" s="22"/>
      <c r="AM85" s="22"/>
      <c r="AN85" s="23"/>
      <c r="AO85" s="24"/>
      <c r="AP85" s="25"/>
      <c r="AQ85" s="25"/>
      <c r="AR85" s="25"/>
      <c r="AS85" s="25"/>
      <c r="AT85" s="25"/>
      <c r="AU85" s="25"/>
      <c r="AV85" s="26"/>
      <c r="AW85" s="24"/>
      <c r="AX85" s="25"/>
      <c r="AY85" s="25"/>
      <c r="AZ85" s="25"/>
      <c r="BA85" s="25"/>
      <c r="BB85" s="25"/>
      <c r="BC85" s="25"/>
      <c r="BD85" s="26"/>
      <c r="BE85" s="24"/>
      <c r="BF85" s="25"/>
      <c r="BG85" s="25"/>
      <c r="BH85" s="25"/>
      <c r="BI85" s="25"/>
      <c r="BJ85" s="25"/>
      <c r="BK85" s="25"/>
      <c r="BL85" s="26"/>
    </row>
    <row r="86" spans="1:65" ht="15.75">
      <c r="A86" s="63" t="s">
        <v>118</v>
      </c>
      <c r="B86" s="64"/>
      <c r="C86" s="64"/>
      <c r="D86" s="64"/>
      <c r="E86" s="64"/>
      <c r="F86" s="65"/>
      <c r="G86" s="79" t="s">
        <v>67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45"/>
      <c r="AA86" s="46"/>
      <c r="AB86" s="46"/>
      <c r="AC86" s="46"/>
      <c r="AD86" s="47"/>
      <c r="AE86" s="45"/>
      <c r="AF86" s="46"/>
      <c r="AG86" s="46"/>
      <c r="AH86" s="46"/>
      <c r="AI86" s="46"/>
      <c r="AJ86" s="46"/>
      <c r="AK86" s="46"/>
      <c r="AL86" s="46"/>
      <c r="AM86" s="46"/>
      <c r="AN86" s="47"/>
      <c r="AO86" s="73"/>
      <c r="AP86" s="74"/>
      <c r="AQ86" s="74"/>
      <c r="AR86" s="74"/>
      <c r="AS86" s="74"/>
      <c r="AT86" s="74"/>
      <c r="AU86" s="74"/>
      <c r="AV86" s="75"/>
      <c r="AW86" s="70"/>
      <c r="AX86" s="71"/>
      <c r="AY86" s="71"/>
      <c r="AZ86" s="71"/>
      <c r="BA86" s="71"/>
      <c r="BB86" s="71"/>
      <c r="BC86" s="71"/>
      <c r="BD86" s="72"/>
      <c r="BE86" s="73"/>
      <c r="BF86" s="74"/>
      <c r="BG86" s="74"/>
      <c r="BH86" s="74"/>
      <c r="BI86" s="74"/>
      <c r="BJ86" s="74"/>
      <c r="BK86" s="74"/>
      <c r="BL86" s="75"/>
    </row>
    <row r="87" spans="1:65" ht="39" customHeight="1">
      <c r="A87" s="63" t="s">
        <v>119</v>
      </c>
      <c r="B87" s="64"/>
      <c r="C87" s="64"/>
      <c r="D87" s="64"/>
      <c r="E87" s="64"/>
      <c r="F87" s="65"/>
      <c r="G87" s="66" t="s">
        <v>102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8"/>
      <c r="Z87" s="51" t="s">
        <v>93</v>
      </c>
      <c r="AA87" s="52"/>
      <c r="AB87" s="52"/>
      <c r="AC87" s="52"/>
      <c r="AD87" s="53"/>
      <c r="AE87" s="82" t="s">
        <v>126</v>
      </c>
      <c r="AF87" s="83"/>
      <c r="AG87" s="83"/>
      <c r="AH87" s="83"/>
      <c r="AI87" s="83"/>
      <c r="AJ87" s="83"/>
      <c r="AK87" s="83"/>
      <c r="AL87" s="83"/>
      <c r="AM87" s="83"/>
      <c r="AN87" s="84"/>
      <c r="AO87" s="76"/>
      <c r="AP87" s="77"/>
      <c r="AQ87" s="77"/>
      <c r="AR87" s="77"/>
      <c r="AS87" s="77"/>
      <c r="AT87" s="77"/>
      <c r="AU87" s="77"/>
      <c r="AV87" s="78"/>
      <c r="AW87" s="76">
        <f>5300+575.991+10</f>
        <v>5885.991</v>
      </c>
      <c r="AX87" s="77"/>
      <c r="AY87" s="77"/>
      <c r="AZ87" s="77"/>
      <c r="BA87" s="77"/>
      <c r="BB87" s="77"/>
      <c r="BC87" s="77"/>
      <c r="BD87" s="78"/>
      <c r="BE87" s="76">
        <f>AO87+AW87</f>
        <v>5885.991</v>
      </c>
      <c r="BF87" s="77"/>
      <c r="BG87" s="77"/>
      <c r="BH87" s="77"/>
      <c r="BI87" s="77"/>
      <c r="BJ87" s="77"/>
      <c r="BK87" s="77"/>
      <c r="BL87" s="78"/>
    </row>
    <row r="88" spans="1:65" ht="21" customHeight="1">
      <c r="A88" s="63" t="s">
        <v>120</v>
      </c>
      <c r="B88" s="64"/>
      <c r="C88" s="64"/>
      <c r="D88" s="64"/>
      <c r="E88" s="64"/>
      <c r="F88" s="65"/>
      <c r="G88" s="79" t="s">
        <v>68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79" t="s">
        <v>71</v>
      </c>
      <c r="AA88" s="94"/>
      <c r="AB88" s="94"/>
      <c r="AC88" s="94"/>
      <c r="AD88" s="95"/>
      <c r="AE88" s="79" t="s">
        <v>71</v>
      </c>
      <c r="AF88" s="94"/>
      <c r="AG88" s="94"/>
      <c r="AH88" s="94"/>
      <c r="AI88" s="94"/>
      <c r="AJ88" s="94"/>
      <c r="AK88" s="94"/>
      <c r="AL88" s="94"/>
      <c r="AM88" s="94"/>
      <c r="AN88" s="95"/>
      <c r="AO88" s="96"/>
      <c r="AP88" s="97"/>
      <c r="AQ88" s="97"/>
      <c r="AR88" s="97"/>
      <c r="AS88" s="97"/>
      <c r="AT88" s="97"/>
      <c r="AU88" s="97"/>
      <c r="AV88" s="98"/>
      <c r="AW88" s="73"/>
      <c r="AX88" s="74"/>
      <c r="AY88" s="74"/>
      <c r="AZ88" s="74"/>
      <c r="BA88" s="74"/>
      <c r="BB88" s="74"/>
      <c r="BC88" s="74"/>
      <c r="BD88" s="75"/>
      <c r="BE88" s="54">
        <f>AO88</f>
        <v>0</v>
      </c>
      <c r="BF88" s="55"/>
      <c r="BG88" s="55"/>
      <c r="BH88" s="55"/>
      <c r="BI88" s="55"/>
      <c r="BJ88" s="55"/>
      <c r="BK88" s="55"/>
      <c r="BL88" s="56"/>
      <c r="BM88" s="29"/>
    </row>
    <row r="89" spans="1:65" ht="20.25" customHeight="1">
      <c r="A89" s="63" t="s">
        <v>125</v>
      </c>
      <c r="B89" s="64"/>
      <c r="C89" s="64"/>
      <c r="D89" s="64"/>
      <c r="E89" s="64"/>
      <c r="F89" s="65"/>
      <c r="G89" s="93" t="s">
        <v>103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51" t="s">
        <v>69</v>
      </c>
      <c r="AA89" s="52"/>
      <c r="AB89" s="52"/>
      <c r="AC89" s="52"/>
      <c r="AD89" s="53"/>
      <c r="AE89" s="51" t="s">
        <v>95</v>
      </c>
      <c r="AF89" s="52"/>
      <c r="AG89" s="52"/>
      <c r="AH89" s="52"/>
      <c r="AI89" s="52"/>
      <c r="AJ89" s="52"/>
      <c r="AK89" s="52"/>
      <c r="AL89" s="52"/>
      <c r="AM89" s="52"/>
      <c r="AN89" s="53"/>
      <c r="AO89" s="54"/>
      <c r="AP89" s="55"/>
      <c r="AQ89" s="55"/>
      <c r="AR89" s="55"/>
      <c r="AS89" s="55"/>
      <c r="AT89" s="55"/>
      <c r="AU89" s="55"/>
      <c r="AV89" s="56"/>
      <c r="AW89" s="54">
        <v>7</v>
      </c>
      <c r="AX89" s="55"/>
      <c r="AY89" s="55"/>
      <c r="AZ89" s="55"/>
      <c r="BA89" s="55"/>
      <c r="BB89" s="55"/>
      <c r="BC89" s="55"/>
      <c r="BD89" s="56"/>
      <c r="BE89" s="54">
        <f>AO89+AW89</f>
        <v>7</v>
      </c>
      <c r="BF89" s="55"/>
      <c r="BG89" s="55"/>
      <c r="BH89" s="55"/>
      <c r="BI89" s="55"/>
      <c r="BJ89" s="55"/>
      <c r="BK89" s="55"/>
      <c r="BL89" s="56"/>
      <c r="BM89" s="29"/>
    </row>
    <row r="90" spans="1:65" ht="15.75" customHeight="1">
      <c r="A90" s="63" t="s">
        <v>123</v>
      </c>
      <c r="B90" s="64"/>
      <c r="C90" s="64"/>
      <c r="D90" s="64"/>
      <c r="E90" s="64"/>
      <c r="F90" s="65"/>
      <c r="G90" s="79" t="s">
        <v>70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1"/>
      <c r="Z90" s="79" t="s">
        <v>71</v>
      </c>
      <c r="AA90" s="94"/>
      <c r="AB90" s="94"/>
      <c r="AC90" s="94"/>
      <c r="AD90" s="95"/>
      <c r="AE90" s="79" t="s">
        <v>71</v>
      </c>
      <c r="AF90" s="94"/>
      <c r="AG90" s="94"/>
      <c r="AH90" s="94"/>
      <c r="AI90" s="94"/>
      <c r="AJ90" s="94"/>
      <c r="AK90" s="94"/>
      <c r="AL90" s="94"/>
      <c r="AM90" s="94"/>
      <c r="AN90" s="95"/>
      <c r="AO90" s="73"/>
      <c r="AP90" s="74"/>
      <c r="AQ90" s="74"/>
      <c r="AR90" s="74"/>
      <c r="AS90" s="74"/>
      <c r="AT90" s="74"/>
      <c r="AU90" s="74"/>
      <c r="AV90" s="75"/>
      <c r="AW90" s="73"/>
      <c r="AX90" s="74"/>
      <c r="AY90" s="74"/>
      <c r="AZ90" s="74"/>
      <c r="BA90" s="74"/>
      <c r="BB90" s="74"/>
      <c r="BC90" s="74"/>
      <c r="BD90" s="75"/>
      <c r="BE90" s="54"/>
      <c r="BF90" s="55"/>
      <c r="BG90" s="55"/>
      <c r="BH90" s="55"/>
      <c r="BI90" s="55"/>
      <c r="BJ90" s="55"/>
      <c r="BK90" s="55"/>
      <c r="BL90" s="56"/>
      <c r="BM90" s="29"/>
    </row>
    <row r="91" spans="1:65" ht="35.25" customHeight="1">
      <c r="A91" s="63" t="s">
        <v>124</v>
      </c>
      <c r="B91" s="64"/>
      <c r="C91" s="64"/>
      <c r="D91" s="64"/>
      <c r="E91" s="64"/>
      <c r="F91" s="65"/>
      <c r="G91" s="66" t="s">
        <v>104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82" t="s">
        <v>97</v>
      </c>
      <c r="AA91" s="83"/>
      <c r="AB91" s="83"/>
      <c r="AC91" s="83"/>
      <c r="AD91" s="84"/>
      <c r="AE91" s="51" t="s">
        <v>98</v>
      </c>
      <c r="AF91" s="52"/>
      <c r="AG91" s="52"/>
      <c r="AH91" s="52"/>
      <c r="AI91" s="52"/>
      <c r="AJ91" s="52"/>
      <c r="AK91" s="52"/>
      <c r="AL91" s="52"/>
      <c r="AM91" s="52"/>
      <c r="AN91" s="53"/>
      <c r="AO91" s="54"/>
      <c r="AP91" s="55"/>
      <c r="AQ91" s="55"/>
      <c r="AR91" s="55"/>
      <c r="AS91" s="55"/>
      <c r="AT91" s="55"/>
      <c r="AU91" s="55"/>
      <c r="AV91" s="56"/>
      <c r="AW91" s="76">
        <f>AW87/AW89</f>
        <v>840.85585714285719</v>
      </c>
      <c r="AX91" s="77"/>
      <c r="AY91" s="77"/>
      <c r="AZ91" s="77"/>
      <c r="BA91" s="77"/>
      <c r="BB91" s="77"/>
      <c r="BC91" s="77"/>
      <c r="BD91" s="78"/>
      <c r="BE91" s="76">
        <f>AO91+AW91</f>
        <v>840.85585714285719</v>
      </c>
      <c r="BF91" s="77"/>
      <c r="BG91" s="77"/>
      <c r="BH91" s="77"/>
      <c r="BI91" s="77"/>
      <c r="BJ91" s="77"/>
      <c r="BK91" s="77"/>
      <c r="BL91" s="78"/>
      <c r="BM91" s="29"/>
    </row>
    <row r="92" spans="1:65" ht="20.25" customHeight="1">
      <c r="A92" s="63" t="s">
        <v>121</v>
      </c>
      <c r="B92" s="64"/>
      <c r="C92" s="64"/>
      <c r="D92" s="64"/>
      <c r="E92" s="64"/>
      <c r="F92" s="65"/>
      <c r="G92" s="79" t="s">
        <v>72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1"/>
      <c r="Z92" s="45"/>
      <c r="AA92" s="46"/>
      <c r="AB92" s="46"/>
      <c r="AC92" s="46"/>
      <c r="AD92" s="47"/>
      <c r="AE92" s="45"/>
      <c r="AF92" s="46"/>
      <c r="AG92" s="46"/>
      <c r="AH92" s="46"/>
      <c r="AI92" s="46"/>
      <c r="AJ92" s="46"/>
      <c r="AK92" s="46"/>
      <c r="AL92" s="46"/>
      <c r="AM92" s="46"/>
      <c r="AN92" s="47"/>
      <c r="AO92" s="48"/>
      <c r="AP92" s="49"/>
      <c r="AQ92" s="49"/>
      <c r="AR92" s="49"/>
      <c r="AS92" s="49"/>
      <c r="AT92" s="49"/>
      <c r="AU92" s="49"/>
      <c r="AV92" s="50"/>
      <c r="AW92" s="48"/>
      <c r="AX92" s="49"/>
      <c r="AY92" s="49"/>
      <c r="AZ92" s="49"/>
      <c r="BA92" s="49"/>
      <c r="BB92" s="49"/>
      <c r="BC92" s="49"/>
      <c r="BD92" s="50"/>
      <c r="BE92" s="48"/>
      <c r="BF92" s="49"/>
      <c r="BG92" s="49"/>
      <c r="BH92" s="49"/>
      <c r="BI92" s="49"/>
      <c r="BJ92" s="49"/>
      <c r="BK92" s="49"/>
      <c r="BL92" s="50"/>
    </row>
    <row r="93" spans="1:65" ht="45.75" customHeight="1">
      <c r="A93" s="63" t="s">
        <v>122</v>
      </c>
      <c r="B93" s="64"/>
      <c r="C93" s="64"/>
      <c r="D93" s="64"/>
      <c r="E93" s="64"/>
      <c r="F93" s="65"/>
      <c r="G93" s="66" t="s">
        <v>99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8"/>
      <c r="Z93" s="51" t="s">
        <v>73</v>
      </c>
      <c r="AA93" s="52"/>
      <c r="AB93" s="52"/>
      <c r="AC93" s="52"/>
      <c r="AD93" s="53"/>
      <c r="AE93" s="51" t="s">
        <v>100</v>
      </c>
      <c r="AF93" s="52"/>
      <c r="AG93" s="52"/>
      <c r="AH93" s="52"/>
      <c r="AI93" s="52"/>
      <c r="AJ93" s="52"/>
      <c r="AK93" s="52"/>
      <c r="AL93" s="52"/>
      <c r="AM93" s="52"/>
      <c r="AN93" s="53"/>
      <c r="AO93" s="54"/>
      <c r="AP93" s="55"/>
      <c r="AQ93" s="55"/>
      <c r="AR93" s="55"/>
      <c r="AS93" s="55"/>
      <c r="AT93" s="55"/>
      <c r="AU93" s="55"/>
      <c r="AV93" s="56"/>
      <c r="AW93" s="85">
        <v>0.46</v>
      </c>
      <c r="AX93" s="86"/>
      <c r="AY93" s="86"/>
      <c r="AZ93" s="86"/>
      <c r="BA93" s="86"/>
      <c r="BB93" s="86"/>
      <c r="BC93" s="86"/>
      <c r="BD93" s="87"/>
      <c r="BE93" s="85">
        <f>AW93</f>
        <v>0.46</v>
      </c>
      <c r="BF93" s="86"/>
      <c r="BG93" s="86"/>
      <c r="BH93" s="86"/>
      <c r="BI93" s="86"/>
      <c r="BJ93" s="86"/>
      <c r="BK93" s="86"/>
      <c r="BL93" s="87"/>
    </row>
    <row r="94" spans="1:65" ht="15.75">
      <c r="A94" s="2"/>
      <c r="B94" s="2"/>
      <c r="C94" s="2"/>
      <c r="D94" s="2"/>
      <c r="E94" s="2"/>
      <c r="F94" s="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3"/>
      <c r="AA94" s="34"/>
      <c r="AB94" s="34"/>
      <c r="AC94" s="34"/>
      <c r="AD94" s="34"/>
      <c r="AE94" s="33"/>
      <c r="AF94" s="34"/>
      <c r="AG94" s="34"/>
      <c r="AH94" s="34"/>
      <c r="AI94" s="34"/>
      <c r="AJ94" s="34"/>
      <c r="AK94" s="34"/>
      <c r="AL94" s="34"/>
      <c r="AM94" s="34"/>
      <c r="AN94" s="34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5" spans="1:65" ht="15.75">
      <c r="A95" s="2"/>
      <c r="B95" s="2"/>
      <c r="C95" s="2"/>
      <c r="D95" s="2"/>
      <c r="E95" s="2"/>
      <c r="F95" s="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3"/>
      <c r="AA95" s="34"/>
      <c r="AB95" s="34"/>
      <c r="AC95" s="34"/>
      <c r="AD95" s="34"/>
      <c r="AE95" s="33"/>
      <c r="AF95" s="34"/>
      <c r="AG95" s="34"/>
      <c r="AH95" s="34"/>
      <c r="AI95" s="34"/>
      <c r="AJ95" s="34"/>
      <c r="AK95" s="34"/>
      <c r="AL95" s="34"/>
      <c r="AM95" s="34"/>
      <c r="AN95" s="34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</row>
    <row r="96" spans="1:65" ht="21" customHeight="1">
      <c r="A96" s="175" t="s">
        <v>74</v>
      </c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28"/>
      <c r="AO96" s="178" t="s">
        <v>75</v>
      </c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29"/>
      <c r="BI96" s="29"/>
      <c r="BJ96" s="29"/>
      <c r="BK96" s="29"/>
      <c r="BL96" s="29"/>
      <c r="BM96" s="29"/>
    </row>
    <row r="97" spans="1:65" ht="16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172" t="s">
        <v>9</v>
      </c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29"/>
      <c r="AO97" s="172" t="s">
        <v>76</v>
      </c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29"/>
      <c r="BI97" s="29"/>
      <c r="BJ97" s="29"/>
      <c r="BK97" s="29"/>
      <c r="BL97" s="29"/>
      <c r="BM97" s="29"/>
    </row>
    <row r="98" spans="1:65" ht="15.75">
      <c r="A98" s="176" t="s">
        <v>7</v>
      </c>
      <c r="B98" s="176"/>
      <c r="C98" s="176"/>
      <c r="D98" s="176"/>
      <c r="E98" s="176"/>
      <c r="F98" s="17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</row>
    <row r="99" spans="1:65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</row>
    <row r="100" spans="1:65" ht="20.25" customHeight="1">
      <c r="A100" s="36" t="s">
        <v>105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28"/>
      <c r="AO100" s="174" t="s">
        <v>106</v>
      </c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29"/>
      <c r="BI100" s="29"/>
      <c r="BJ100" s="29"/>
      <c r="BK100" s="29"/>
      <c r="BL100" s="29"/>
      <c r="BM100" s="29"/>
    </row>
    <row r="101" spans="1:65" ht="20.25" customHeight="1">
      <c r="A101" s="38" t="s">
        <v>77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29"/>
      <c r="Q101" s="29"/>
      <c r="R101" s="29"/>
      <c r="S101" s="29"/>
      <c r="T101" s="29"/>
      <c r="U101" s="29"/>
      <c r="V101" s="29"/>
      <c r="W101" s="172" t="s">
        <v>9</v>
      </c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29"/>
      <c r="AO101" s="172" t="s">
        <v>76</v>
      </c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29"/>
      <c r="BI101" s="29"/>
      <c r="BJ101" s="29"/>
      <c r="BK101" s="29"/>
      <c r="BL101" s="29"/>
      <c r="BM101" s="29"/>
    </row>
    <row r="103" spans="1:65" ht="15.75">
      <c r="A103" s="89" t="s">
        <v>131</v>
      </c>
      <c r="B103" s="90"/>
      <c r="C103" s="90"/>
      <c r="D103" s="90"/>
      <c r="E103" s="90"/>
      <c r="F103" s="90"/>
      <c r="G103" s="90"/>
      <c r="H103" s="90"/>
    </row>
    <row r="104" spans="1:65" ht="15.75">
      <c r="A104" s="88" t="s">
        <v>50</v>
      </c>
      <c r="B104" s="88"/>
      <c r="C104" s="88"/>
      <c r="D104" s="88"/>
      <c r="E104" s="88"/>
      <c r="F104" s="88"/>
      <c r="G104" s="88"/>
      <c r="H104" s="88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65">
      <c r="A105" s="20" t="s">
        <v>51</v>
      </c>
    </row>
  </sheetData>
  <mergeCells count="317">
    <mergeCell ref="W101:AM101"/>
    <mergeCell ref="AO101:BG101"/>
    <mergeCell ref="W100:AM100"/>
    <mergeCell ref="AO100:BG100"/>
    <mergeCell ref="G93:Y93"/>
    <mergeCell ref="Z93:AD93"/>
    <mergeCell ref="AE93:AN93"/>
    <mergeCell ref="A96:V96"/>
    <mergeCell ref="W97:AM97"/>
    <mergeCell ref="AO97:BG97"/>
    <mergeCell ref="A98:F98"/>
    <mergeCell ref="W96:AM96"/>
    <mergeCell ref="AO96:BG96"/>
    <mergeCell ref="A93:F93"/>
    <mergeCell ref="AO88:AV88"/>
    <mergeCell ref="A89:F89"/>
    <mergeCell ref="G89:Y89"/>
    <mergeCell ref="A91:F91"/>
    <mergeCell ref="Z90:AD90"/>
    <mergeCell ref="AO93:AV93"/>
    <mergeCell ref="AW93:BD93"/>
    <mergeCell ref="BE93:BL93"/>
    <mergeCell ref="AO92:AV92"/>
    <mergeCell ref="AW92:BD92"/>
    <mergeCell ref="BE92:BL92"/>
    <mergeCell ref="AE88:AN88"/>
    <mergeCell ref="BE91:BL91"/>
    <mergeCell ref="AO91:AV91"/>
    <mergeCell ref="AO89:AV89"/>
    <mergeCell ref="AW89:BD89"/>
    <mergeCell ref="A92:F92"/>
    <mergeCell ref="G92:Y92"/>
    <mergeCell ref="Z92:AD92"/>
    <mergeCell ref="AE92:AN92"/>
    <mergeCell ref="AE91:AN91"/>
    <mergeCell ref="Z89:AD89"/>
    <mergeCell ref="AE89:AN89"/>
    <mergeCell ref="AW91:BD91"/>
    <mergeCell ref="G88:Y88"/>
    <mergeCell ref="Z88:AD88"/>
    <mergeCell ref="G91:Y91"/>
    <mergeCell ref="Z91:AD91"/>
    <mergeCell ref="G90:Y90"/>
    <mergeCell ref="AW88:BD88"/>
    <mergeCell ref="AE87:AN87"/>
    <mergeCell ref="D56:AB56"/>
    <mergeCell ref="BE73:BL73"/>
    <mergeCell ref="A75:F76"/>
    <mergeCell ref="AE73:AN73"/>
    <mergeCell ref="AE74:AN74"/>
    <mergeCell ref="Z75:AD75"/>
    <mergeCell ref="AE75:AN75"/>
    <mergeCell ref="AE90:AN90"/>
    <mergeCell ref="AW90:BD90"/>
    <mergeCell ref="AO90:AV90"/>
    <mergeCell ref="A72:F72"/>
    <mergeCell ref="AE72:AN72"/>
    <mergeCell ref="G72:Y72"/>
    <mergeCell ref="A73:F73"/>
    <mergeCell ref="A74:F74"/>
    <mergeCell ref="AW84:BD84"/>
    <mergeCell ref="AO72:AV72"/>
    <mergeCell ref="BE89:BL89"/>
    <mergeCell ref="BE88:BL88"/>
    <mergeCell ref="AS48:AZ48"/>
    <mergeCell ref="AS47:AZ47"/>
    <mergeCell ref="A41:F41"/>
    <mergeCell ref="AK45:AR46"/>
    <mergeCell ref="A47:C47"/>
    <mergeCell ref="A48:C48"/>
    <mergeCell ref="D48:AB48"/>
    <mergeCell ref="AC49:AJ49"/>
    <mergeCell ref="D51:AB51"/>
    <mergeCell ref="A55:C55"/>
    <mergeCell ref="AS50:AZ50"/>
    <mergeCell ref="AS54:AZ54"/>
    <mergeCell ref="D50:AB50"/>
    <mergeCell ref="D53:AB53"/>
    <mergeCell ref="D54:AB54"/>
    <mergeCell ref="AC54:AJ54"/>
    <mergeCell ref="AC52:AJ52"/>
    <mergeCell ref="AK54:AR54"/>
    <mergeCell ref="AS51:AZ51"/>
    <mergeCell ref="AS52:AZ52"/>
    <mergeCell ref="AK51:AR51"/>
    <mergeCell ref="A49:C49"/>
    <mergeCell ref="C17:K17"/>
    <mergeCell ref="L17:AB17"/>
    <mergeCell ref="AC17:BL17"/>
    <mergeCell ref="D47:AB47"/>
    <mergeCell ref="A30:F30"/>
    <mergeCell ref="G30:BL30"/>
    <mergeCell ref="A28:F28"/>
    <mergeCell ref="AC19:BL19"/>
    <mergeCell ref="A38:F38"/>
    <mergeCell ref="L19:AB19"/>
    <mergeCell ref="A33:BL33"/>
    <mergeCell ref="A37:F37"/>
    <mergeCell ref="G37:BL37"/>
    <mergeCell ref="G38:BL38"/>
    <mergeCell ref="A31:F31"/>
    <mergeCell ref="AO2:BL2"/>
    <mergeCell ref="AO3:BL3"/>
    <mergeCell ref="AO6:BF6"/>
    <mergeCell ref="AO4:BL4"/>
    <mergeCell ref="AO5:BL5"/>
    <mergeCell ref="AC47:AJ47"/>
    <mergeCell ref="A27:BL27"/>
    <mergeCell ref="A21:T21"/>
    <mergeCell ref="AS21:BC21"/>
    <mergeCell ref="A17:B17"/>
    <mergeCell ref="AO7:BF7"/>
    <mergeCell ref="AC45:AJ46"/>
    <mergeCell ref="G40:BL40"/>
    <mergeCell ref="G41:BL41"/>
    <mergeCell ref="A45:C46"/>
    <mergeCell ref="A44:AZ44"/>
    <mergeCell ref="G39:BL39"/>
    <mergeCell ref="A40:F40"/>
    <mergeCell ref="A43:AZ43"/>
    <mergeCell ref="AS45:AZ46"/>
    <mergeCell ref="D45:AB46"/>
    <mergeCell ref="AK47:AR47"/>
    <mergeCell ref="L16:BL16"/>
    <mergeCell ref="A39:F39"/>
    <mergeCell ref="AJ66:AQ66"/>
    <mergeCell ref="AS57:AZ57"/>
    <mergeCell ref="A63:AY63"/>
    <mergeCell ref="A57:C57"/>
    <mergeCell ref="D57:AB57"/>
    <mergeCell ref="AC57:AJ57"/>
    <mergeCell ref="AK52:AR52"/>
    <mergeCell ref="AB64:AI65"/>
    <mergeCell ref="AJ64:AQ65"/>
    <mergeCell ref="D52:AB52"/>
    <mergeCell ref="AS56:AZ56"/>
    <mergeCell ref="AK55:AR55"/>
    <mergeCell ref="AK56:AR56"/>
    <mergeCell ref="AS55:AZ55"/>
    <mergeCell ref="AC55:AJ55"/>
    <mergeCell ref="BA60:BH60"/>
    <mergeCell ref="AK49:AR49"/>
    <mergeCell ref="AS49:AZ49"/>
    <mergeCell ref="D49:AB49"/>
    <mergeCell ref="D59:AB59"/>
    <mergeCell ref="D60:AB60"/>
    <mergeCell ref="AS58:AZ58"/>
    <mergeCell ref="AK50:AR50"/>
    <mergeCell ref="AK53:AR53"/>
    <mergeCell ref="A50:C50"/>
    <mergeCell ref="A51:C51"/>
    <mergeCell ref="A52:C52"/>
    <mergeCell ref="A53:C53"/>
    <mergeCell ref="A54:C54"/>
    <mergeCell ref="AS53:AZ53"/>
    <mergeCell ref="AC50:AJ50"/>
    <mergeCell ref="AC53:AJ53"/>
    <mergeCell ref="AR69:AY69"/>
    <mergeCell ref="AR64:AY65"/>
    <mergeCell ref="AC56:AJ56"/>
    <mergeCell ref="AS59:AZ59"/>
    <mergeCell ref="AC60:AJ60"/>
    <mergeCell ref="D55:AB55"/>
    <mergeCell ref="AK58:AR58"/>
    <mergeCell ref="AK59:AR59"/>
    <mergeCell ref="AB66:AI66"/>
    <mergeCell ref="AR66:AY66"/>
    <mergeCell ref="AB67:AI67"/>
    <mergeCell ref="AJ67:AQ67"/>
    <mergeCell ref="AB69:AI69"/>
    <mergeCell ref="AJ69:AQ69"/>
    <mergeCell ref="AB68:AI68"/>
    <mergeCell ref="AJ68:AQ68"/>
    <mergeCell ref="AO1:BL1"/>
    <mergeCell ref="A62:BL62"/>
    <mergeCell ref="A60:C60"/>
    <mergeCell ref="U21:AD21"/>
    <mergeCell ref="AE21:AR21"/>
    <mergeCell ref="AK60:AR60"/>
    <mergeCell ref="AS60:AZ60"/>
    <mergeCell ref="A24:BL24"/>
    <mergeCell ref="A25:BL25"/>
    <mergeCell ref="A15:B15"/>
    <mergeCell ref="AK57:AR57"/>
    <mergeCell ref="BD21:BL21"/>
    <mergeCell ref="T22:W22"/>
    <mergeCell ref="A56:C56"/>
    <mergeCell ref="BA57:BH57"/>
    <mergeCell ref="AC48:AJ48"/>
    <mergeCell ref="AK48:AR48"/>
    <mergeCell ref="A29:F29"/>
    <mergeCell ref="G29:BL29"/>
    <mergeCell ref="A36:BL36"/>
    <mergeCell ref="AC51:AJ51"/>
    <mergeCell ref="A58:C58"/>
    <mergeCell ref="A59:C59"/>
    <mergeCell ref="D58:AB58"/>
    <mergeCell ref="BE79:BL79"/>
    <mergeCell ref="Z86:AD86"/>
    <mergeCell ref="AO82:AV82"/>
    <mergeCell ref="AW82:BD82"/>
    <mergeCell ref="Z74:AD74"/>
    <mergeCell ref="AW72:BD72"/>
    <mergeCell ref="AW73:BD73"/>
    <mergeCell ref="Z72:AD72"/>
    <mergeCell ref="AO75:AV75"/>
    <mergeCell ref="AO73:AV73"/>
    <mergeCell ref="Z73:AD73"/>
    <mergeCell ref="AE86:AN86"/>
    <mergeCell ref="Z81:AD81"/>
    <mergeCell ref="AE81:AN81"/>
    <mergeCell ref="AW78:BD78"/>
    <mergeCell ref="AO86:AV86"/>
    <mergeCell ref="AW86:BD86"/>
    <mergeCell ref="AE84:AN84"/>
    <mergeCell ref="AO84:AV84"/>
    <mergeCell ref="AE78:AN78"/>
    <mergeCell ref="AO78:AV78"/>
    <mergeCell ref="Z80:AD80"/>
    <mergeCell ref="AE79:AN79"/>
    <mergeCell ref="Z78:AD78"/>
    <mergeCell ref="AO79:AV79"/>
    <mergeCell ref="AW79:BD79"/>
    <mergeCell ref="A10:BL10"/>
    <mergeCell ref="A11:BL11"/>
    <mergeCell ref="A13:B13"/>
    <mergeCell ref="L13:BL13"/>
    <mergeCell ref="G87:Y87"/>
    <mergeCell ref="Z87:AD87"/>
    <mergeCell ref="A83:F83"/>
    <mergeCell ref="A84:F84"/>
    <mergeCell ref="G81:Y81"/>
    <mergeCell ref="A85:F85"/>
    <mergeCell ref="C13:K13"/>
    <mergeCell ref="A14:K14"/>
    <mergeCell ref="C15:K15"/>
    <mergeCell ref="G31:BL31"/>
    <mergeCell ref="D19:J19"/>
    <mergeCell ref="L15:BL15"/>
    <mergeCell ref="A16:K16"/>
    <mergeCell ref="A34:BL34"/>
    <mergeCell ref="A22:H22"/>
    <mergeCell ref="I22:S22"/>
    <mergeCell ref="L14:BL14"/>
    <mergeCell ref="G28:BL28"/>
    <mergeCell ref="G83:Y83"/>
    <mergeCell ref="Z83:AD83"/>
    <mergeCell ref="G86:Y86"/>
    <mergeCell ref="A104:H104"/>
    <mergeCell ref="A103:H103"/>
    <mergeCell ref="A64:C65"/>
    <mergeCell ref="D66:AA66"/>
    <mergeCell ref="A66:C66"/>
    <mergeCell ref="A67:C67"/>
    <mergeCell ref="D67:AA67"/>
    <mergeCell ref="A90:F90"/>
    <mergeCell ref="A77:F77"/>
    <mergeCell ref="G77:Y77"/>
    <mergeCell ref="G76:Y76"/>
    <mergeCell ref="G80:Y80"/>
    <mergeCell ref="G79:Y79"/>
    <mergeCell ref="Z79:AD79"/>
    <mergeCell ref="A71:BL71"/>
    <mergeCell ref="A69:C69"/>
    <mergeCell ref="D68:AA68"/>
    <mergeCell ref="D64:AA65"/>
    <mergeCell ref="D69:AA69"/>
    <mergeCell ref="AR68:AY68"/>
    <mergeCell ref="AR67:AY67"/>
    <mergeCell ref="AW80:BD80"/>
    <mergeCell ref="BE80:BL80"/>
    <mergeCell ref="BE86:BL86"/>
    <mergeCell ref="AO87:AV87"/>
    <mergeCell ref="AW87:BD87"/>
    <mergeCell ref="BE87:BL87"/>
    <mergeCell ref="A87:F87"/>
    <mergeCell ref="BE90:BL90"/>
    <mergeCell ref="A88:F88"/>
    <mergeCell ref="A86:F86"/>
    <mergeCell ref="A81:F81"/>
    <mergeCell ref="G85:Y85"/>
    <mergeCell ref="G84:Y84"/>
    <mergeCell ref="A82:F82"/>
    <mergeCell ref="AE82:AN82"/>
    <mergeCell ref="BE82:BL82"/>
    <mergeCell ref="AO81:AV81"/>
    <mergeCell ref="AW81:BD81"/>
    <mergeCell ref="BE81:BL81"/>
    <mergeCell ref="Z84:AD84"/>
    <mergeCell ref="G82:Y82"/>
    <mergeCell ref="Z82:AD82"/>
    <mergeCell ref="BE83:BL83"/>
    <mergeCell ref="BE84:BL84"/>
    <mergeCell ref="AE83:AN83"/>
    <mergeCell ref="AO83:AV83"/>
    <mergeCell ref="AW83:BD83"/>
    <mergeCell ref="AE80:AN80"/>
    <mergeCell ref="AO80:AV80"/>
    <mergeCell ref="G73:Y73"/>
    <mergeCell ref="G74:Y74"/>
    <mergeCell ref="A68:C68"/>
    <mergeCell ref="BE72:BL72"/>
    <mergeCell ref="A79:F79"/>
    <mergeCell ref="A80:F80"/>
    <mergeCell ref="G78:Y78"/>
    <mergeCell ref="A78:F78"/>
    <mergeCell ref="BE75:BL75"/>
    <mergeCell ref="AO74:AV74"/>
    <mergeCell ref="AW74:BD74"/>
    <mergeCell ref="BE74:BL74"/>
    <mergeCell ref="AW75:BD75"/>
    <mergeCell ref="AW77:BD77"/>
    <mergeCell ref="BE77:BL77"/>
    <mergeCell ref="BE78:BL78"/>
    <mergeCell ref="Z77:AD77"/>
    <mergeCell ref="AE77:AN77"/>
    <mergeCell ref="AO77:AV77"/>
  </mergeCells>
  <phoneticPr fontId="0" type="noConversion"/>
  <conditionalFormatting sqref="D60">
    <cfRule type="cellIs" dxfId="1" priority="3" stopIfTrue="1" operator="equal">
      <formula>$D48</formula>
    </cfRule>
  </conditionalFormatting>
  <conditionalFormatting sqref="D60:I60">
    <cfRule type="cellIs" dxfId="0" priority="1" stopIfTrue="1" operator="equal">
      <formula>$D48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2019-05-31T09:26:48Z</cp:lastPrinted>
  <dcterms:created xsi:type="dcterms:W3CDTF">2016-08-15T09:54:21Z</dcterms:created>
  <dcterms:modified xsi:type="dcterms:W3CDTF">2019-06-04T13:58:06Z</dcterms:modified>
</cp:coreProperties>
</file>