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90" yWindow="555" windowWidth="17445" windowHeight="9405" tabRatio="500"/>
  </bookViews>
  <sheets>
    <sheet name="КПК0210160" sheetId="1" r:id="rId1"/>
  </sheets>
  <definedNames>
    <definedName name="Print_Area_0" localSheetId="0">КПК0210160!$A$1:$BM$98</definedName>
    <definedName name="аа11" localSheetId="0">КПК0210160!$A$1:$BM$98</definedName>
    <definedName name="_xlnm.Print_Area" localSheetId="0">КПК0210160!$A$1:$BM$98,КПК0210160!$BY$50</definedName>
    <definedName name="я" localSheetId="0">КПК0210160!$A$1:$BM$98</definedName>
  </definedName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C49" i="1"/>
  <c r="AS22"/>
  <c r="U22" s="1"/>
  <c r="AK51"/>
  <c r="AC51"/>
  <c r="BE84"/>
  <c r="BE83"/>
  <c r="BE82"/>
  <c r="BE80"/>
  <c r="BE79"/>
  <c r="BE78"/>
  <c r="BE77"/>
  <c r="BE75"/>
  <c r="AW74"/>
  <c r="BE74" s="1"/>
  <c r="BE73"/>
  <c r="BE72"/>
  <c r="BE71"/>
  <c r="BE70"/>
  <c r="AW68"/>
  <c r="BE68" s="1"/>
  <c r="BE67"/>
  <c r="BE66"/>
  <c r="AR59"/>
  <c r="AS50"/>
  <c r="AR50"/>
  <c r="AK49"/>
  <c r="AR49" s="1"/>
  <c r="I23"/>
  <c r="AS49" l="1"/>
  <c r="AR51"/>
  <c r="AW85"/>
  <c r="BE85" s="1"/>
  <c r="AS51" l="1"/>
</calcChain>
</file>

<file path=xl/sharedStrings.xml><?xml version="1.0" encoding="utf-8"?>
<sst xmlns="http://schemas.openxmlformats.org/spreadsheetml/2006/main" count="181" uniqueCount="127">
  <si>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</si>
  <si>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ЗАТВЕРДЖЕНО</t>
  </si>
  <si>
    <t>Розпорядження</t>
  </si>
  <si>
    <t>Виконавчий  комітет  Ніжинської міської ради</t>
  </si>
  <si>
    <t>(найменування головного розпорядника коштів місцевого бюджету)</t>
  </si>
  <si>
    <t>_____________________№____________________________</t>
  </si>
  <si>
    <t>ПАСПОРТ</t>
  </si>
  <si>
    <t>бюджетної програми місцевого бюджету на 2020  рік</t>
  </si>
  <si>
    <t>1.</t>
  </si>
  <si>
    <t>0200000</t>
  </si>
  <si>
    <t>Виконком Ніжинської міської ради</t>
  </si>
  <si>
    <t>04061783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</si>
  <si>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</si>
  <si>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</si>
  <si>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</si>
  <si>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>2.</t>
  </si>
  <si>
    <t>0210000</t>
  </si>
  <si>
    <t xml:space="preserve">(найменування відповідального виконавця)                        </t>
  </si>
  <si>
    <t>3.</t>
  </si>
  <si>
    <t>0210160</t>
  </si>
  <si>
    <t>0160</t>
  </si>
  <si>
    <t>0111</t>
  </si>
  <si>
    <t>Керівництво і управління у відповідній сфері у містах (місті Києві), селищах, селах, об`єднаних територіальних громадах</t>
  </si>
  <si>
    <t>25538000000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</si>
  <si>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</si>
  <si>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</si>
  <si>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</si>
  <si>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</si>
  <si>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4. Обсяг бюджетних призначень/бюджетних асигнувань</t>
  </si>
  <si>
    <t>гривень, у тому числі загального фонду</t>
  </si>
  <si>
    <t>гривень та</t>
  </si>
  <si>
    <t>спеціального фонду-</t>
  </si>
  <si>
    <t>гривень.</t>
  </si>
  <si>
    <t>5. Підстави для виконання бюджетної програми</t>
  </si>
  <si>
    <t>6. Цілі державної політики, на досягнення яких спрямована реалізація бюджетної програми</t>
  </si>
  <si>
    <t>№ з/п</t>
  </si>
  <si>
    <t>Ціль державної політики</t>
  </si>
  <si>
    <t>zp</t>
  </si>
  <si>
    <t>name</t>
  </si>
  <si>
    <t>p4.6</t>
  </si>
  <si>
    <t>Виконання наданих законодавством повноважень</t>
  </si>
  <si>
    <t>s4.6</t>
  </si>
  <si>
    <t>7. Мета бюджетної програми</t>
  </si>
  <si>
    <t>Виконання  наданих  законодавством  повноважень</t>
  </si>
  <si>
    <t>8. Завдання бюджетної програми</t>
  </si>
  <si>
    <t>Завдання</t>
  </si>
  <si>
    <t>npp</t>
  </si>
  <si>
    <t>p4.7</t>
  </si>
  <si>
    <t>Забезпечення виконання наданих законодавством повноважень</t>
  </si>
  <si>
    <t>s4.7</t>
  </si>
  <si>
    <t>Здійснення повноважень щодо володіння, користування об’єктами власності</t>
  </si>
  <si>
    <t>9. Напрями використання бюджетних коштів</t>
  </si>
  <si>
    <t>гривень</t>
  </si>
  <si>
    <t>Напрями використання бюджетних коштів</t>
  </si>
  <si>
    <t>Загальний фонд</t>
  </si>
  <si>
    <t>Спеціальний фонд</t>
  </si>
  <si>
    <t>Усього</t>
  </si>
  <si>
    <t>pz2</t>
  </si>
  <si>
    <t>ps2</t>
  </si>
  <si>
    <t>formula=RC[-16]+RC[-8]</t>
  </si>
  <si>
    <t>p4.8</t>
  </si>
  <si>
    <t>s4.8</t>
  </si>
  <si>
    <t>Здійснення повноважень щодо володіння, користування та розпорядження об’єктами права комунальної  власності</t>
  </si>
  <si>
    <t>УСЬОГО</t>
  </si>
  <si>
    <t>10. Перелік місцевих / регіональних програм, що виконуються у складі бюджетної програми</t>
  </si>
  <si>
    <t>Найменування місцевої / регіональної програми</t>
  </si>
  <si>
    <t>p4.9</t>
  </si>
  <si>
    <t>s4.9</t>
  </si>
  <si>
    <t>11. Результативні показники бюджетної програми</t>
  </si>
  <si>
    <t>Показники</t>
  </si>
  <si>
    <t>Одиниця виміру</t>
  </si>
  <si>
    <t>Джерело інформації</t>
  </si>
  <si>
    <t>od_vim</t>
  </si>
  <si>
    <t>dger_inf</t>
  </si>
  <si>
    <t>s2</t>
  </si>
  <si>
    <t>p4.10</t>
  </si>
  <si>
    <t>Затрат</t>
  </si>
  <si>
    <t xml:space="preserve"> </t>
  </si>
  <si>
    <t>s4.10</t>
  </si>
  <si>
    <t>кількість штатних одиниць</t>
  </si>
  <si>
    <t>од.</t>
  </si>
  <si>
    <t>штатний розпис</t>
  </si>
  <si>
    <t>загальна площа  приміщень</t>
  </si>
  <si>
    <t>м.кв.</t>
  </si>
  <si>
    <t>загальна площа орендованих приміщень</t>
  </si>
  <si>
    <t>договори оренди</t>
  </si>
  <si>
    <t>Продукту</t>
  </si>
  <si>
    <t>кількість отриманих листів, звернень, заяв, скарг</t>
  </si>
  <si>
    <t>Внутрійшній облік</t>
  </si>
  <si>
    <t>кількість виконаних листів, звернень, заяв, скарг</t>
  </si>
  <si>
    <t>кількість розроблених нормативно-правових актів</t>
  </si>
  <si>
    <t>кількість прийнятих нормативно-правових актів</t>
  </si>
  <si>
    <t xml:space="preserve">кількість одиниць придбаного обладнання довгострокового користування </t>
  </si>
  <si>
    <t>кількість укладених договорів оренди</t>
  </si>
  <si>
    <t>Ефективності</t>
  </si>
  <si>
    <t>кількість виконаних листів, звернень, заяв, скарг на одного працівника</t>
  </si>
  <si>
    <t>Розрахунок (кількість виконаних листів, звернень, заяв, скарг / кількість штатних одиниць)</t>
  </si>
  <si>
    <t>кількість прийнятих нормативно-правових актів на одного працівника</t>
  </si>
  <si>
    <t>Розрахунок (кількість розроблених нормативно-правових актів /кількість штатних одиниць)</t>
  </si>
  <si>
    <t>витрати по загальному фонду (без врахування кредиторської заборгованості) на утримання однієї штатної одиниці</t>
  </si>
  <si>
    <t>тис.грн.</t>
  </si>
  <si>
    <t>Розрахунок (видатки по загальному фонду / кількість штатних одиниць)</t>
  </si>
  <si>
    <t>середні видатки на придбання одиниці обладнання</t>
  </si>
  <si>
    <t>Розрахунок (видатки  спеціального фонду без власних надходжень бюджетних установ / кількість одиниць придбаного обладнання довгострокового користування)</t>
  </si>
  <si>
    <t>Якості</t>
  </si>
  <si>
    <t>відсоток вчасно виконаних листів, заяв, скарг в загальному обсязі</t>
  </si>
  <si>
    <t>%</t>
  </si>
  <si>
    <t>Розрахунок (кількість виконаних листів, звернень, заяв, скарг / кількість отриманих листів, звернень, заяв, скарг)</t>
  </si>
  <si>
    <t>відсоток прийнятих нормативно-правових актів у загальній кількості розроблених</t>
  </si>
  <si>
    <t>Розрахунок (кількість розроблених нормативно-правових актів / кількість прийнятих нормативно-правових актів)</t>
  </si>
  <si>
    <t>відсоток виконання придбання обладнання довгострокового користування</t>
  </si>
  <si>
    <t>Розрахунок (касові видатки  спеціального фонду без власних надходжень бюджетних установ / планові призначеня по спец.фонду без власних надходжень)</t>
  </si>
  <si>
    <t>відсоток орендованих приміщень</t>
  </si>
  <si>
    <t>Розрахунок (загальна площа орендованих приміщень/ загальна площа  приміщень*100)</t>
  </si>
  <si>
    <t>Заступник міського голови з питань діяльності виконавчих органів ради</t>
  </si>
  <si>
    <t>І.В.Алєксєєнко</t>
  </si>
  <si>
    <t>(підпис)</t>
  </si>
  <si>
    <t>(ініціали/ініціал, прізвище)</t>
  </si>
  <si>
    <t>ПОГОДЖЕНО:</t>
  </si>
  <si>
    <t>Фінансове управління  Ніжинської  міської  ради</t>
  </si>
  <si>
    <t>(Назва місцевого фінансового органу)</t>
  </si>
  <si>
    <t>(Дата погодження)</t>
  </si>
  <si>
    <t>М.П.</t>
  </si>
  <si>
    <t>Конституція України, Бюджетний кодекс України, Закон України «Про місцеве самоврядування в Україні», рішення міської ради №8-65/2019 від 24.12.2019р., рішення міської ради VII скликання від26.02.2020 р №18-68/2020, рішення міської ради VII скликання від 25.03.2020р. №5-70/2020, рішення міської ради VII скликання від 26.06.2020р. №10-75/2020, рішення міської ради VII скликання від 27.08.2020р. №5-77/2020, рішення міської ради VII скликання від 18.09.2020р. №1-78/2020.</t>
  </si>
  <si>
    <t>Заступник начальника  фінансового управління - начальник бюджетного відділу</t>
  </si>
  <si>
    <t>М.Б. Фурса</t>
  </si>
  <si>
    <t xml:space="preserve">           22.09.2020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</si>
</sst>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#0.00"/>
    <numFmt numFmtId="166" formatCode="#,##0.0"/>
  </numFmts>
  <fonts count="20"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1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 CYR"/>
      <family val="1"/>
      <charset val="204"/>
    </font>
    <font>
      <b/>
      <sz val="11"/>
      <name val="Times New Roman"/>
      <family val="1"/>
      <charset val="1"/>
    </font>
    <font>
      <sz val="8"/>
      <name val="Times New Roman CYR"/>
      <charset val="204"/>
    </font>
    <font>
      <sz val="11"/>
      <name val="Times New Roman"/>
      <family val="1"/>
      <charset val="1"/>
    </font>
    <font>
      <b/>
      <sz val="12"/>
      <name val="Times New Roman"/>
      <family val="1"/>
      <charset val="1"/>
    </font>
    <font>
      <b/>
      <u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1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9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15" fillId="0" borderId="0" xfId="0" applyFont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/>
    <xf numFmtId="0" fontId="2" fillId="0" borderId="0" xfId="0" applyFont="1" applyFill="1" applyAlignment="1"/>
    <xf numFmtId="0" fontId="2" fillId="0" borderId="0" xfId="0" applyFont="1" applyFill="1" applyAlignment="1">
      <alignment horizontal="center"/>
    </xf>
    <xf numFmtId="4" fontId="11" fillId="0" borderId="1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justify" vertical="center" wrapText="1"/>
    </xf>
    <xf numFmtId="0" fontId="3" fillId="0" borderId="0" xfId="0" applyFont="1" applyFill="1" applyBorder="1" applyAlignment="1">
      <alignment horizontal="left" vertical="center" wrapText="1"/>
    </xf>
    <xf numFmtId="2" fontId="12" fillId="0" borderId="0" xfId="0" applyNumberFormat="1" applyFont="1" applyFill="1" applyAlignment="1">
      <alignment horizontal="left" vertical="center" wrapText="1"/>
    </xf>
    <xf numFmtId="164" fontId="12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0" fontId="14" fillId="0" borderId="1" xfId="0" applyFont="1" applyFill="1" applyBorder="1" applyAlignment="1">
      <alignment horizontal="right" vertical="center" wrapText="1"/>
    </xf>
    <xf numFmtId="0" fontId="14" fillId="0" borderId="0" xfId="0" applyFont="1" applyFill="1" applyBorder="1" applyAlignment="1">
      <alignment horizontal="right" vertical="center" wrapText="1"/>
    </xf>
    <xf numFmtId="0" fontId="14" fillId="0" borderId="0" xfId="0" applyFont="1" applyFill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165" fontId="1" fillId="0" borderId="3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65" fontId="1" fillId="0" borderId="0" xfId="0" applyNumberFormat="1" applyFont="1" applyFill="1" applyBorder="1" applyAlignment="1">
      <alignment horizontal="center" vertical="center" wrapText="1"/>
    </xf>
    <xf numFmtId="0" fontId="15" fillId="0" borderId="0" xfId="0" applyFont="1" applyFill="1" applyAlignment="1">
      <alignment vertical="center" wrapText="1"/>
    </xf>
    <xf numFmtId="4" fontId="1" fillId="0" borderId="0" xfId="0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left" vertical="center" wrapText="1"/>
    </xf>
    <xf numFmtId="4" fontId="6" fillId="0" borderId="3" xfId="0" applyNumberFormat="1" applyFont="1" applyFill="1" applyBorder="1" applyAlignment="1">
      <alignment horizontal="center" vertical="center" wrapText="1"/>
    </xf>
    <xf numFmtId="4" fontId="15" fillId="0" borderId="0" xfId="0" applyNumberFormat="1" applyFont="1" applyFill="1" applyBorder="1" applyAlignment="1">
      <alignment horizontal="center" vertical="center" wrapText="1"/>
    </xf>
    <xf numFmtId="4" fontId="15" fillId="0" borderId="3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5" fillId="0" borderId="4" xfId="0" applyFont="1" applyFill="1" applyBorder="1" applyAlignment="1">
      <alignment horizontal="left" vertical="center" wrapText="1"/>
    </xf>
    <xf numFmtId="4" fontId="16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166" fontId="1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14" fontId="19" fillId="0" borderId="1" xfId="0" applyNumberFormat="1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0" fontId="4" fillId="0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11"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98"/>
  <sheetViews>
    <sheetView tabSelected="1" showWhiteSpace="0" view="pageLayout" topLeftCell="A89" zoomScaleNormal="85" workbookViewId="0">
      <selection activeCell="AN110" sqref="AN110"/>
    </sheetView>
  </sheetViews>
  <sheetFormatPr defaultColWidth="9.140625" defaultRowHeight="12.75"/>
  <cols>
    <col min="1" max="1" width="2.42578125" style="3" customWidth="1"/>
    <col min="2" max="21" width="1.85546875" style="3"/>
    <col min="22" max="24" width="2.5703125" style="3" customWidth="1"/>
    <col min="25" max="39" width="1.85546875" style="3"/>
    <col min="40" max="40" width="5.5703125" style="3" customWidth="1"/>
    <col min="41" max="54" width="1.85546875" style="3"/>
    <col min="55" max="55" width="3.42578125" style="3"/>
    <col min="56" max="65" width="1.85546875" style="3"/>
    <col min="66" max="77" width="2" style="3"/>
    <col min="78" max="78" width="3.7109375" style="3"/>
    <col min="79" max="79" width="0" style="3" hidden="1"/>
    <col min="80" max="1025" width="8" style="3"/>
    <col min="1026" max="16384" width="9.140625" style="4"/>
  </cols>
  <sheetData>
    <row r="1" spans="1:77" ht="44.25" customHeight="1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20" t="s">
        <v>0</v>
      </c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</row>
    <row r="2" spans="1:77" ht="15.95" customHeight="1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21" t="s">
        <v>1</v>
      </c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</row>
    <row r="3" spans="1:77" ht="15" customHeight="1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21" t="s">
        <v>2</v>
      </c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</row>
    <row r="4" spans="1:77" ht="32.1" customHeight="1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22" t="s">
        <v>3</v>
      </c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</row>
    <row r="5" spans="1:77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23" t="s">
        <v>4</v>
      </c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</row>
    <row r="6" spans="1:77" ht="7.7" customHeight="1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19"/>
      <c r="BH6" s="19"/>
      <c r="BI6" s="19"/>
      <c r="BJ6" s="19"/>
      <c r="BK6" s="19"/>
      <c r="BL6" s="19"/>
    </row>
    <row r="7" spans="1:77" ht="15.95" customHeight="1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25" t="s">
        <v>5</v>
      </c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19"/>
      <c r="BH7" s="19"/>
      <c r="BI7" s="19"/>
      <c r="BJ7" s="19"/>
      <c r="BK7" s="19"/>
      <c r="BL7" s="19"/>
    </row>
    <row r="8" spans="1:77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</row>
    <row r="9" spans="1:77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</row>
    <row r="10" spans="1:77" ht="15.95" customHeight="1">
      <c r="A10" s="26" t="s">
        <v>6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</row>
    <row r="11" spans="1:77" ht="15.95" customHeight="1">
      <c r="A11" s="26" t="s">
        <v>7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</row>
    <row r="12" spans="1:77" ht="6" customHeight="1">
      <c r="A12" s="27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</row>
    <row r="13" spans="1:77" ht="14.25" customHeight="1">
      <c r="A13" s="28" t="s">
        <v>8</v>
      </c>
      <c r="B13" s="29" t="s">
        <v>9</v>
      </c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30"/>
      <c r="N13" s="31" t="s">
        <v>10</v>
      </c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2"/>
      <c r="AU13" s="29" t="s">
        <v>11</v>
      </c>
      <c r="AV13" s="29"/>
      <c r="AW13" s="29"/>
      <c r="AX13" s="29"/>
      <c r="AY13" s="29"/>
      <c r="AZ13" s="29"/>
      <c r="BA13" s="29"/>
      <c r="BB13" s="29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</row>
    <row r="14" spans="1:77" ht="39.75" customHeight="1">
      <c r="A14" s="33"/>
      <c r="B14" s="34" t="s">
        <v>12</v>
      </c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3"/>
      <c r="N14" s="35" t="s">
        <v>13</v>
      </c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3"/>
      <c r="AU14" s="34" t="s">
        <v>14</v>
      </c>
      <c r="AV14" s="34"/>
      <c r="AW14" s="34"/>
      <c r="AX14" s="34"/>
      <c r="AY14" s="34"/>
      <c r="AZ14" s="34"/>
      <c r="BA14" s="34"/>
      <c r="BB14" s="34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</row>
    <row r="15" spans="1:77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36"/>
      <c r="AV15" s="36"/>
      <c r="AW15" s="36"/>
      <c r="AX15" s="36"/>
      <c r="AY15" s="36"/>
      <c r="AZ15" s="36"/>
      <c r="BA15" s="36"/>
      <c r="BB15" s="36"/>
      <c r="BC15" s="19"/>
      <c r="BD15" s="19"/>
      <c r="BE15" s="37"/>
      <c r="BF15" s="37"/>
      <c r="BG15" s="37"/>
      <c r="BH15" s="37"/>
      <c r="BI15" s="37"/>
      <c r="BJ15" s="37"/>
      <c r="BK15" s="37"/>
      <c r="BL15" s="37"/>
    </row>
    <row r="16" spans="1:77" ht="14.1" customHeight="1">
      <c r="A16" s="28" t="s">
        <v>15</v>
      </c>
      <c r="B16" s="29" t="s">
        <v>16</v>
      </c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30"/>
      <c r="N16" s="31" t="s">
        <v>10</v>
      </c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2"/>
      <c r="AU16" s="29" t="s">
        <v>11</v>
      </c>
      <c r="AV16" s="29"/>
      <c r="AW16" s="29"/>
      <c r="AX16" s="29"/>
      <c r="AY16" s="29"/>
      <c r="AZ16" s="29"/>
      <c r="BA16" s="29"/>
      <c r="BB16" s="29"/>
      <c r="BC16" s="38"/>
      <c r="BD16" s="38"/>
      <c r="BE16" s="38"/>
      <c r="BF16" s="38"/>
      <c r="BG16" s="38"/>
      <c r="BH16" s="38"/>
      <c r="BI16" s="38"/>
      <c r="BJ16" s="38"/>
      <c r="BK16" s="38"/>
      <c r="BL16" s="39"/>
      <c r="BM16" s="7"/>
      <c r="BN16" s="7"/>
      <c r="BO16" s="7"/>
      <c r="BP16" s="6"/>
      <c r="BQ16" s="6"/>
      <c r="BR16" s="6"/>
      <c r="BS16" s="6"/>
      <c r="BT16" s="6"/>
      <c r="BU16" s="6"/>
      <c r="BV16" s="6"/>
      <c r="BW16" s="6"/>
    </row>
    <row r="17" spans="1:79" ht="43.7" customHeight="1">
      <c r="A17" s="40"/>
      <c r="B17" s="34" t="s">
        <v>12</v>
      </c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3"/>
      <c r="N17" s="35" t="s">
        <v>17</v>
      </c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3"/>
      <c r="AU17" s="34" t="s">
        <v>14</v>
      </c>
      <c r="AV17" s="34"/>
      <c r="AW17" s="34"/>
      <c r="AX17" s="34"/>
      <c r="AY17" s="34"/>
      <c r="AZ17" s="34"/>
      <c r="BA17" s="34"/>
      <c r="BB17" s="34"/>
      <c r="BC17" s="41"/>
      <c r="BD17" s="41"/>
      <c r="BE17" s="41"/>
      <c r="BF17" s="41"/>
      <c r="BG17" s="41"/>
      <c r="BH17" s="41"/>
      <c r="BI17" s="41"/>
      <c r="BJ17" s="41"/>
      <c r="BK17" s="42"/>
      <c r="BL17" s="41"/>
      <c r="BM17" s="7"/>
      <c r="BN17" s="7"/>
      <c r="BO17" s="7"/>
      <c r="BP17" s="1"/>
      <c r="BQ17" s="1"/>
      <c r="BR17" s="1"/>
      <c r="BS17" s="1"/>
      <c r="BT17" s="1"/>
      <c r="BU17" s="1"/>
      <c r="BV17" s="1"/>
      <c r="BW17" s="1"/>
    </row>
    <row r="18" spans="1:79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</row>
    <row r="19" spans="1:79" ht="57.2" customHeight="1">
      <c r="A19" s="28" t="s">
        <v>18</v>
      </c>
      <c r="B19" s="29" t="s">
        <v>19</v>
      </c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19"/>
      <c r="N19" s="29" t="s">
        <v>20</v>
      </c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38"/>
      <c r="AA19" s="29" t="s">
        <v>21</v>
      </c>
      <c r="AB19" s="29"/>
      <c r="AC19" s="29"/>
      <c r="AD19" s="29"/>
      <c r="AE19" s="29"/>
      <c r="AF19" s="29"/>
      <c r="AG19" s="29"/>
      <c r="AH19" s="29"/>
      <c r="AI19" s="29"/>
      <c r="AJ19" s="38"/>
      <c r="AK19" s="43" t="s">
        <v>22</v>
      </c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38"/>
      <c r="BE19" s="29" t="s">
        <v>23</v>
      </c>
      <c r="BF19" s="29"/>
      <c r="BG19" s="29"/>
      <c r="BH19" s="29"/>
      <c r="BI19" s="29"/>
      <c r="BJ19" s="29"/>
      <c r="BK19" s="29"/>
      <c r="BL19" s="29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</row>
    <row r="20" spans="1:79" ht="48" customHeight="1">
      <c r="A20" s="19"/>
      <c r="B20" s="34" t="s">
        <v>12</v>
      </c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19"/>
      <c r="N20" s="34" t="s">
        <v>24</v>
      </c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41"/>
      <c r="AA20" s="44" t="s">
        <v>25</v>
      </c>
      <c r="AB20" s="44"/>
      <c r="AC20" s="44"/>
      <c r="AD20" s="44"/>
      <c r="AE20" s="44"/>
      <c r="AF20" s="44"/>
      <c r="AG20" s="44"/>
      <c r="AH20" s="44"/>
      <c r="AI20" s="44"/>
      <c r="AJ20" s="41"/>
      <c r="AK20" s="35" t="s">
        <v>26</v>
      </c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41"/>
      <c r="BE20" s="34" t="s">
        <v>27</v>
      </c>
      <c r="BF20" s="34"/>
      <c r="BG20" s="34"/>
      <c r="BH20" s="34"/>
      <c r="BI20" s="34"/>
      <c r="BJ20" s="34"/>
      <c r="BK20" s="34"/>
      <c r="BL20" s="34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</row>
    <row r="21" spans="1:79" ht="6.75" customHeight="1">
      <c r="A21" s="45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</row>
    <row r="22" spans="1:79" ht="39.75" customHeight="1">
      <c r="A22" s="46" t="s">
        <v>28</v>
      </c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14">
        <f>AS22+I23</f>
        <v>21394800</v>
      </c>
      <c r="V22" s="14"/>
      <c r="W22" s="14"/>
      <c r="X22" s="14"/>
      <c r="Y22" s="14"/>
      <c r="Z22" s="14"/>
      <c r="AA22" s="14"/>
      <c r="AB22" s="14"/>
      <c r="AC22" s="14"/>
      <c r="AD22" s="14"/>
      <c r="AE22" s="47" t="s">
        <v>29</v>
      </c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14">
        <f>20154400+309000+200000</f>
        <v>20663400</v>
      </c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47" t="s">
        <v>30</v>
      </c>
      <c r="BE22" s="47"/>
      <c r="BF22" s="47"/>
      <c r="BG22" s="47"/>
      <c r="BH22" s="47"/>
      <c r="BI22" s="47"/>
      <c r="BJ22" s="47"/>
      <c r="BK22" s="47"/>
      <c r="BL22" s="47"/>
    </row>
    <row r="23" spans="1:79" ht="37.15" customHeight="1">
      <c r="A23" s="47" t="s">
        <v>31</v>
      </c>
      <c r="B23" s="47"/>
      <c r="C23" s="47"/>
      <c r="D23" s="47"/>
      <c r="E23" s="47"/>
      <c r="F23" s="47"/>
      <c r="G23" s="47"/>
      <c r="H23" s="47"/>
      <c r="I23" s="14">
        <f>476400+255000</f>
        <v>731400</v>
      </c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47" t="s">
        <v>32</v>
      </c>
      <c r="U23" s="47"/>
      <c r="V23" s="47"/>
      <c r="W23" s="47"/>
      <c r="X23" s="48"/>
      <c r="Y23" s="48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9"/>
      <c r="AO23" s="49"/>
      <c r="AP23" s="49"/>
      <c r="AQ23" s="49"/>
      <c r="AR23" s="49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9"/>
      <c r="BE23" s="49"/>
      <c r="BF23" s="49"/>
      <c r="BG23" s="49"/>
      <c r="BH23" s="49"/>
      <c r="BI23" s="49"/>
      <c r="BJ23" s="45"/>
      <c r="BK23" s="45"/>
      <c r="BL23" s="45"/>
    </row>
    <row r="24" spans="1:79" ht="12.75" customHeight="1">
      <c r="A24" s="50"/>
      <c r="B24" s="50"/>
      <c r="C24" s="50"/>
      <c r="D24" s="50"/>
      <c r="E24" s="50"/>
      <c r="F24" s="50"/>
      <c r="G24" s="50"/>
      <c r="H24" s="50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50"/>
      <c r="U24" s="50"/>
      <c r="V24" s="50"/>
      <c r="W24" s="50"/>
      <c r="X24" s="48"/>
      <c r="Y24" s="48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9"/>
      <c r="AO24" s="49"/>
      <c r="AP24" s="49"/>
      <c r="AQ24" s="49"/>
      <c r="AR24" s="49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9"/>
      <c r="BE24" s="49"/>
      <c r="BF24" s="49"/>
      <c r="BG24" s="49"/>
      <c r="BH24" s="49"/>
      <c r="BI24" s="49"/>
      <c r="BJ24" s="45"/>
      <c r="BK24" s="45"/>
      <c r="BL24" s="45"/>
    </row>
    <row r="25" spans="1:79" ht="15.95" customHeight="1">
      <c r="A25" s="21" t="s">
        <v>33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</row>
    <row r="26" spans="1:79" ht="93.6" customHeight="1">
      <c r="A26" s="51" t="s">
        <v>123</v>
      </c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  <c r="BJ26" s="51"/>
      <c r="BK26" s="51"/>
      <c r="BL26" s="51"/>
    </row>
    <row r="27" spans="1:79" ht="12.75" customHeight="1">
      <c r="A27" s="52"/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  <c r="AT27" s="52"/>
      <c r="AU27" s="52"/>
      <c r="AV27" s="52"/>
      <c r="AW27" s="52"/>
      <c r="AX27" s="52"/>
      <c r="AY27" s="52"/>
      <c r="AZ27" s="52"/>
      <c r="BA27" s="52"/>
      <c r="BB27" s="52"/>
      <c r="BC27" s="52"/>
      <c r="BD27" s="52"/>
      <c r="BE27" s="52"/>
      <c r="BF27" s="52"/>
      <c r="BG27" s="52"/>
      <c r="BH27" s="52"/>
      <c r="BI27" s="52"/>
      <c r="BJ27" s="52"/>
      <c r="BK27" s="52"/>
      <c r="BL27" s="52"/>
    </row>
    <row r="28" spans="1:79" ht="15.95" customHeight="1">
      <c r="A28" s="47" t="s">
        <v>34</v>
      </c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</row>
    <row r="29" spans="1:79" ht="27.75" customHeight="1">
      <c r="A29" s="53" t="s">
        <v>35</v>
      </c>
      <c r="B29" s="53"/>
      <c r="C29" s="53"/>
      <c r="D29" s="53"/>
      <c r="E29" s="53"/>
      <c r="F29" s="53"/>
      <c r="G29" s="53" t="s">
        <v>36</v>
      </c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</row>
    <row r="30" spans="1:79" ht="15.75" hidden="1">
      <c r="A30" s="54">
        <v>1</v>
      </c>
      <c r="B30" s="54"/>
      <c r="C30" s="54"/>
      <c r="D30" s="54"/>
      <c r="E30" s="54"/>
      <c r="F30" s="54"/>
      <c r="G30" s="53">
        <v>2</v>
      </c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53"/>
      <c r="BA30" s="53"/>
      <c r="BB30" s="53"/>
      <c r="BC30" s="53"/>
      <c r="BD30" s="53"/>
      <c r="BE30" s="53"/>
      <c r="BF30" s="53"/>
      <c r="BG30" s="53"/>
      <c r="BH30" s="53"/>
      <c r="BI30" s="53"/>
      <c r="BJ30" s="53"/>
      <c r="BK30" s="53"/>
      <c r="BL30" s="53"/>
    </row>
    <row r="31" spans="1:79" ht="10.5" hidden="1" customHeight="1">
      <c r="A31" s="55" t="s">
        <v>37</v>
      </c>
      <c r="B31" s="55"/>
      <c r="C31" s="55"/>
      <c r="D31" s="55"/>
      <c r="E31" s="55"/>
      <c r="F31" s="55"/>
      <c r="G31" s="56" t="s">
        <v>38</v>
      </c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  <c r="AN31" s="56"/>
      <c r="AO31" s="56"/>
      <c r="AP31" s="56"/>
      <c r="AQ31" s="56"/>
      <c r="AR31" s="56"/>
      <c r="AS31" s="56"/>
      <c r="AT31" s="56"/>
      <c r="AU31" s="56"/>
      <c r="AV31" s="56"/>
      <c r="AW31" s="56"/>
      <c r="AX31" s="56"/>
      <c r="AY31" s="56"/>
      <c r="AZ31" s="56"/>
      <c r="BA31" s="56"/>
      <c r="BB31" s="56"/>
      <c r="BC31" s="56"/>
      <c r="BD31" s="56"/>
      <c r="BE31" s="56"/>
      <c r="BF31" s="56"/>
      <c r="BG31" s="56"/>
      <c r="BH31" s="56"/>
      <c r="BI31" s="56"/>
      <c r="BJ31" s="56"/>
      <c r="BK31" s="56"/>
      <c r="BL31" s="56"/>
      <c r="CA31" s="3" t="s">
        <v>39</v>
      </c>
    </row>
    <row r="32" spans="1:79" ht="20.25" customHeight="1">
      <c r="A32" s="55">
        <v>1</v>
      </c>
      <c r="B32" s="55"/>
      <c r="C32" s="55"/>
      <c r="D32" s="55"/>
      <c r="E32" s="55"/>
      <c r="F32" s="55"/>
      <c r="G32" s="56" t="s">
        <v>40</v>
      </c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6"/>
      <c r="BF32" s="56"/>
      <c r="BG32" s="56"/>
      <c r="BH32" s="56"/>
      <c r="BI32" s="56"/>
      <c r="BJ32" s="56"/>
      <c r="BK32" s="56"/>
      <c r="BL32" s="56"/>
      <c r="CA32" s="3" t="s">
        <v>41</v>
      </c>
    </row>
    <row r="33" spans="1:79" ht="12.75" customHeight="1">
      <c r="A33" s="52"/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  <c r="AT33" s="52"/>
      <c r="AU33" s="52"/>
      <c r="AV33" s="52"/>
      <c r="AW33" s="52"/>
      <c r="AX33" s="52"/>
      <c r="AY33" s="52"/>
      <c r="AZ33" s="52"/>
      <c r="BA33" s="52"/>
      <c r="BB33" s="52"/>
      <c r="BC33" s="52"/>
      <c r="BD33" s="52"/>
      <c r="BE33" s="52"/>
      <c r="BF33" s="52"/>
      <c r="BG33" s="52"/>
      <c r="BH33" s="52"/>
      <c r="BI33" s="52"/>
      <c r="BJ33" s="52"/>
      <c r="BK33" s="52"/>
      <c r="BL33" s="52"/>
    </row>
    <row r="34" spans="1:79" ht="15.95" customHeight="1">
      <c r="A34" s="47" t="s">
        <v>42</v>
      </c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7"/>
      <c r="AZ34" s="47"/>
      <c r="BA34" s="47"/>
      <c r="BB34" s="47"/>
      <c r="BC34" s="47"/>
      <c r="BD34" s="47"/>
      <c r="BE34" s="47"/>
      <c r="BF34" s="47"/>
      <c r="BG34" s="47"/>
      <c r="BH34" s="47"/>
      <c r="BI34" s="47"/>
      <c r="BJ34" s="47"/>
      <c r="BK34" s="47"/>
      <c r="BL34" s="47"/>
    </row>
    <row r="35" spans="1:79" ht="15.95" customHeight="1">
      <c r="A35" s="57" t="s">
        <v>43</v>
      </c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  <c r="BL35" s="57"/>
    </row>
    <row r="36" spans="1:79" ht="12.75" customHeight="1">
      <c r="A36" s="50"/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8"/>
      <c r="AP36" s="58"/>
      <c r="AQ36" s="58"/>
      <c r="AR36" s="58"/>
      <c r="AS36" s="58"/>
      <c r="AT36" s="58"/>
      <c r="AU36" s="58"/>
      <c r="AV36" s="58"/>
      <c r="AW36" s="58"/>
      <c r="AX36" s="58"/>
      <c r="AY36" s="58"/>
      <c r="AZ36" s="58"/>
      <c r="BA36" s="58"/>
      <c r="BB36" s="58"/>
      <c r="BC36" s="58"/>
      <c r="BD36" s="58"/>
      <c r="BE36" s="58"/>
      <c r="BF36" s="58"/>
      <c r="BG36" s="58"/>
      <c r="BH36" s="58"/>
      <c r="BI36" s="58"/>
      <c r="BJ36" s="58"/>
      <c r="BK36" s="58"/>
      <c r="BL36" s="58"/>
    </row>
    <row r="37" spans="1:79" ht="15.95" customHeight="1">
      <c r="A37" s="47" t="s">
        <v>44</v>
      </c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47"/>
      <c r="BJ37" s="47"/>
      <c r="BK37" s="47"/>
      <c r="BL37" s="47"/>
    </row>
    <row r="38" spans="1:79" ht="27.75" customHeight="1">
      <c r="A38" s="53" t="s">
        <v>35</v>
      </c>
      <c r="B38" s="53"/>
      <c r="C38" s="53"/>
      <c r="D38" s="53"/>
      <c r="E38" s="53"/>
      <c r="F38" s="53"/>
      <c r="G38" s="53" t="s">
        <v>45</v>
      </c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</row>
    <row r="39" spans="1:79" ht="15.75" hidden="1">
      <c r="A39" s="54">
        <v>1</v>
      </c>
      <c r="B39" s="54"/>
      <c r="C39" s="54"/>
      <c r="D39" s="54"/>
      <c r="E39" s="54"/>
      <c r="F39" s="54"/>
      <c r="G39" s="53">
        <v>2</v>
      </c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3"/>
      <c r="BF39" s="53"/>
      <c r="BG39" s="53"/>
      <c r="BH39" s="53"/>
      <c r="BI39" s="53"/>
      <c r="BJ39" s="53"/>
      <c r="BK39" s="53"/>
      <c r="BL39" s="53"/>
    </row>
    <row r="40" spans="1:79" ht="10.5" hidden="1" customHeight="1">
      <c r="A40" s="55" t="s">
        <v>46</v>
      </c>
      <c r="B40" s="55"/>
      <c r="C40" s="55"/>
      <c r="D40" s="55"/>
      <c r="E40" s="55"/>
      <c r="F40" s="55"/>
      <c r="G40" s="56" t="s">
        <v>38</v>
      </c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  <c r="AL40" s="56"/>
      <c r="AM40" s="56"/>
      <c r="AN40" s="56"/>
      <c r="AO40" s="56"/>
      <c r="AP40" s="56"/>
      <c r="AQ40" s="56"/>
      <c r="AR40" s="56"/>
      <c r="AS40" s="56"/>
      <c r="AT40" s="56"/>
      <c r="AU40" s="56"/>
      <c r="AV40" s="56"/>
      <c r="AW40" s="56"/>
      <c r="AX40" s="56"/>
      <c r="AY40" s="56"/>
      <c r="AZ40" s="56"/>
      <c r="BA40" s="56"/>
      <c r="BB40" s="56"/>
      <c r="BC40" s="56"/>
      <c r="BD40" s="56"/>
      <c r="BE40" s="56"/>
      <c r="BF40" s="56"/>
      <c r="BG40" s="56"/>
      <c r="BH40" s="56"/>
      <c r="BI40" s="56"/>
      <c r="BJ40" s="56"/>
      <c r="BK40" s="56"/>
      <c r="BL40" s="56"/>
      <c r="CA40" s="3" t="s">
        <v>47</v>
      </c>
    </row>
    <row r="41" spans="1:79" ht="23.85" customHeight="1">
      <c r="A41" s="55">
        <v>1</v>
      </c>
      <c r="B41" s="55"/>
      <c r="C41" s="55"/>
      <c r="D41" s="55"/>
      <c r="E41" s="55"/>
      <c r="F41" s="55"/>
      <c r="G41" s="56" t="s">
        <v>48</v>
      </c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G41" s="56"/>
      <c r="BH41" s="56"/>
      <c r="BI41" s="56"/>
      <c r="BJ41" s="56"/>
      <c r="BK41" s="56"/>
      <c r="BL41" s="56"/>
      <c r="CA41" s="3" t="s">
        <v>49</v>
      </c>
    </row>
    <row r="42" spans="1:79" ht="23.85" customHeight="1">
      <c r="A42" s="55">
        <v>2</v>
      </c>
      <c r="B42" s="55"/>
      <c r="C42" s="55"/>
      <c r="D42" s="55"/>
      <c r="E42" s="55"/>
      <c r="F42" s="55"/>
      <c r="G42" s="56" t="s">
        <v>50</v>
      </c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6"/>
      <c r="AO42" s="56"/>
      <c r="AP42" s="56"/>
      <c r="AQ42" s="56"/>
      <c r="AR42" s="56"/>
      <c r="AS42" s="56"/>
      <c r="AT42" s="56"/>
      <c r="AU42" s="56"/>
      <c r="AV42" s="56"/>
      <c r="AW42" s="56"/>
      <c r="AX42" s="56"/>
      <c r="AY42" s="56"/>
      <c r="AZ42" s="56"/>
      <c r="BA42" s="56"/>
      <c r="BB42" s="56"/>
      <c r="BC42" s="56"/>
      <c r="BD42" s="56"/>
      <c r="BE42" s="56"/>
      <c r="BF42" s="56"/>
      <c r="BG42" s="56"/>
      <c r="BH42" s="56"/>
      <c r="BI42" s="56"/>
      <c r="BJ42" s="56"/>
      <c r="BK42" s="56"/>
      <c r="BL42" s="56"/>
    </row>
    <row r="43" spans="1:79" ht="15.95" customHeight="1">
      <c r="A43" s="47" t="s">
        <v>51</v>
      </c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47"/>
      <c r="AP43" s="47"/>
      <c r="AQ43" s="47"/>
      <c r="AR43" s="47"/>
      <c r="AS43" s="47"/>
      <c r="AT43" s="47"/>
      <c r="AU43" s="47"/>
      <c r="AV43" s="47"/>
      <c r="AW43" s="47"/>
      <c r="AX43" s="47"/>
      <c r="AY43" s="47"/>
      <c r="AZ43" s="47"/>
      <c r="BA43" s="59"/>
      <c r="BB43" s="59"/>
      <c r="BC43" s="59"/>
      <c r="BD43" s="59"/>
      <c r="BE43" s="59"/>
      <c r="BF43" s="59"/>
      <c r="BG43" s="59"/>
      <c r="BH43" s="59"/>
      <c r="BI43" s="59"/>
      <c r="BJ43" s="59"/>
      <c r="BK43" s="59"/>
      <c r="BL43" s="59"/>
    </row>
    <row r="44" spans="1:79" ht="15" customHeight="1">
      <c r="A44" s="60" t="s">
        <v>52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61"/>
      <c r="BB44" s="61"/>
      <c r="BC44" s="61"/>
      <c r="BD44" s="61"/>
      <c r="BE44" s="61"/>
      <c r="BF44" s="61"/>
      <c r="BG44" s="61"/>
      <c r="BH44" s="61"/>
      <c r="BI44" s="62"/>
      <c r="BJ44" s="62"/>
      <c r="BK44" s="62"/>
      <c r="BL44" s="62"/>
    </row>
    <row r="45" spans="1:79" ht="15.95" customHeight="1">
      <c r="A45" s="54" t="s">
        <v>35</v>
      </c>
      <c r="B45" s="54"/>
      <c r="C45" s="54"/>
      <c r="D45" s="54" t="s">
        <v>53</v>
      </c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 t="s">
        <v>54</v>
      </c>
      <c r="AD45" s="54"/>
      <c r="AE45" s="54"/>
      <c r="AF45" s="54"/>
      <c r="AG45" s="54"/>
      <c r="AH45" s="54"/>
      <c r="AI45" s="54"/>
      <c r="AJ45" s="54"/>
      <c r="AK45" s="54" t="s">
        <v>55</v>
      </c>
      <c r="AL45" s="54"/>
      <c r="AM45" s="54"/>
      <c r="AN45" s="54"/>
      <c r="AO45" s="54"/>
      <c r="AP45" s="54"/>
      <c r="AQ45" s="54"/>
      <c r="AR45" s="54"/>
      <c r="AS45" s="54" t="s">
        <v>56</v>
      </c>
      <c r="AT45" s="54"/>
      <c r="AU45" s="54"/>
      <c r="AV45" s="54"/>
      <c r="AW45" s="54"/>
      <c r="AX45" s="54"/>
      <c r="AY45" s="54"/>
      <c r="AZ45" s="54"/>
      <c r="BA45" s="63"/>
      <c r="BB45" s="63"/>
      <c r="BC45" s="63"/>
      <c r="BD45" s="63"/>
      <c r="BE45" s="63"/>
      <c r="BF45" s="63"/>
      <c r="BG45" s="63"/>
      <c r="BH45" s="63"/>
      <c r="BI45" s="19"/>
      <c r="BJ45" s="19"/>
      <c r="BK45" s="19"/>
      <c r="BL45" s="19"/>
    </row>
    <row r="46" spans="1:79" ht="29.1" customHeight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63"/>
      <c r="BB46" s="63"/>
      <c r="BC46" s="63"/>
      <c r="BD46" s="63"/>
      <c r="BE46" s="63"/>
      <c r="BF46" s="63"/>
      <c r="BG46" s="63"/>
      <c r="BH46" s="63"/>
      <c r="BI46" s="19"/>
      <c r="BJ46" s="19"/>
      <c r="BK46" s="19"/>
      <c r="BL46" s="19"/>
    </row>
    <row r="47" spans="1:79" ht="15.75">
      <c r="A47" s="54">
        <v>1</v>
      </c>
      <c r="B47" s="54"/>
      <c r="C47" s="54"/>
      <c r="D47" s="54">
        <v>2</v>
      </c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>
        <v>3</v>
      </c>
      <c r="AD47" s="54"/>
      <c r="AE47" s="54"/>
      <c r="AF47" s="54"/>
      <c r="AG47" s="54"/>
      <c r="AH47" s="54"/>
      <c r="AI47" s="54"/>
      <c r="AJ47" s="54"/>
      <c r="AK47" s="54">
        <v>4</v>
      </c>
      <c r="AL47" s="54"/>
      <c r="AM47" s="54"/>
      <c r="AN47" s="54"/>
      <c r="AO47" s="54"/>
      <c r="AP47" s="54"/>
      <c r="AQ47" s="54"/>
      <c r="AR47" s="54"/>
      <c r="AS47" s="54">
        <v>5</v>
      </c>
      <c r="AT47" s="54"/>
      <c r="AU47" s="54"/>
      <c r="AV47" s="54"/>
      <c r="AW47" s="54"/>
      <c r="AX47" s="54"/>
      <c r="AY47" s="54"/>
      <c r="AZ47" s="54"/>
      <c r="BA47" s="63"/>
      <c r="BB47" s="63"/>
      <c r="BC47" s="63"/>
      <c r="BD47" s="63"/>
      <c r="BE47" s="63"/>
      <c r="BF47" s="63"/>
      <c r="BG47" s="63"/>
      <c r="BH47" s="63"/>
      <c r="BI47" s="19"/>
      <c r="BJ47" s="19"/>
      <c r="BK47" s="19"/>
      <c r="BL47" s="19"/>
    </row>
    <row r="48" spans="1:79" s="8" customFormat="1" ht="12.75" hidden="1" customHeight="1">
      <c r="A48" s="55" t="s">
        <v>46</v>
      </c>
      <c r="B48" s="55"/>
      <c r="C48" s="55"/>
      <c r="D48" s="55" t="s">
        <v>38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64" t="s">
        <v>57</v>
      </c>
      <c r="AD48" s="64"/>
      <c r="AE48" s="64"/>
      <c r="AF48" s="64"/>
      <c r="AG48" s="64"/>
      <c r="AH48" s="64"/>
      <c r="AI48" s="64"/>
      <c r="AJ48" s="64"/>
      <c r="AK48" s="64" t="s">
        <v>58</v>
      </c>
      <c r="AL48" s="64"/>
      <c r="AM48" s="64"/>
      <c r="AN48" s="64"/>
      <c r="AO48" s="64"/>
      <c r="AP48" s="64"/>
      <c r="AQ48" s="64"/>
      <c r="AR48" s="64"/>
      <c r="AS48" s="55" t="s">
        <v>59</v>
      </c>
      <c r="AT48" s="55"/>
      <c r="AU48" s="55"/>
      <c r="AV48" s="55"/>
      <c r="AW48" s="55"/>
      <c r="AX48" s="55"/>
      <c r="AY48" s="55"/>
      <c r="AZ48" s="55"/>
      <c r="BA48" s="65"/>
      <c r="BB48" s="66"/>
      <c r="BC48" s="66"/>
      <c r="BD48" s="66"/>
      <c r="BE48" s="66"/>
      <c r="BF48" s="66"/>
      <c r="BG48" s="66"/>
      <c r="BH48" s="66"/>
      <c r="BI48" s="67"/>
      <c r="BJ48" s="67"/>
      <c r="BK48" s="67"/>
      <c r="BL48" s="67"/>
      <c r="CA48" s="8" t="s">
        <v>60</v>
      </c>
    </row>
    <row r="49" spans="1:79" ht="38.25" customHeight="1">
      <c r="A49" s="55">
        <v>1</v>
      </c>
      <c r="B49" s="55"/>
      <c r="C49" s="55"/>
      <c r="D49" s="56" t="s">
        <v>48</v>
      </c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15">
        <f>20463400+200000</f>
        <v>20663400</v>
      </c>
      <c r="AD49" s="15"/>
      <c r="AE49" s="15"/>
      <c r="AF49" s="15"/>
      <c r="AG49" s="15"/>
      <c r="AH49" s="15"/>
      <c r="AI49" s="15"/>
      <c r="AJ49" s="15"/>
      <c r="AK49" s="15">
        <f>391000+255000</f>
        <v>646000</v>
      </c>
      <c r="AL49" s="15"/>
      <c r="AM49" s="15"/>
      <c r="AN49" s="15"/>
      <c r="AO49" s="15"/>
      <c r="AP49" s="15"/>
      <c r="AQ49" s="15"/>
      <c r="AR49" s="15">
        <f>SUM(AK49:AQ49)</f>
        <v>646000</v>
      </c>
      <c r="AS49" s="15">
        <f>AC49+AK49</f>
        <v>21309400</v>
      </c>
      <c r="AT49" s="15"/>
      <c r="AU49" s="15"/>
      <c r="AV49" s="15"/>
      <c r="AW49" s="15"/>
      <c r="AX49" s="15"/>
      <c r="AY49" s="15"/>
      <c r="AZ49" s="15"/>
      <c r="BA49" s="68"/>
      <c r="BB49" s="68"/>
      <c r="BC49" s="68"/>
      <c r="BD49" s="68"/>
      <c r="BE49" s="68"/>
      <c r="BF49" s="68"/>
      <c r="BG49" s="68"/>
      <c r="BH49" s="68"/>
      <c r="BI49" s="19"/>
      <c r="BJ49" s="19"/>
      <c r="BK49" s="19"/>
      <c r="BL49" s="19"/>
      <c r="CA49" s="3" t="s">
        <v>61</v>
      </c>
    </row>
    <row r="50" spans="1:79" ht="38.25" customHeight="1">
      <c r="A50" s="55">
        <v>2</v>
      </c>
      <c r="B50" s="55"/>
      <c r="C50" s="55"/>
      <c r="D50" s="56" t="s">
        <v>62</v>
      </c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15">
        <v>0</v>
      </c>
      <c r="AD50" s="15"/>
      <c r="AE50" s="15"/>
      <c r="AF50" s="15"/>
      <c r="AG50" s="15"/>
      <c r="AH50" s="15"/>
      <c r="AI50" s="15"/>
      <c r="AJ50" s="15"/>
      <c r="AK50" s="15">
        <v>85400</v>
      </c>
      <c r="AL50" s="15"/>
      <c r="AM50" s="15"/>
      <c r="AN50" s="15"/>
      <c r="AO50" s="15"/>
      <c r="AP50" s="15"/>
      <c r="AQ50" s="15"/>
      <c r="AR50" s="15">
        <f>SUM(AK50:AQ50)</f>
        <v>85400</v>
      </c>
      <c r="AS50" s="15">
        <f>AC50+AK50</f>
        <v>85400</v>
      </c>
      <c r="AT50" s="15"/>
      <c r="AU50" s="15"/>
      <c r="AV50" s="15"/>
      <c r="AW50" s="15"/>
      <c r="AX50" s="15"/>
      <c r="AY50" s="15"/>
      <c r="AZ50" s="15"/>
      <c r="BA50" s="68"/>
      <c r="BB50" s="68"/>
      <c r="BC50" s="68"/>
      <c r="BD50" s="68"/>
      <c r="BE50" s="68"/>
      <c r="BF50" s="68"/>
      <c r="BG50" s="68"/>
      <c r="BH50" s="68"/>
      <c r="BI50" s="19"/>
      <c r="BJ50" s="19"/>
      <c r="BK50" s="19"/>
      <c r="BL50" s="19"/>
    </row>
    <row r="51" spans="1:79" s="8" customFormat="1" ht="32.25" customHeight="1">
      <c r="A51" s="69"/>
      <c r="B51" s="69"/>
      <c r="C51" s="69"/>
      <c r="D51" s="70" t="s">
        <v>63</v>
      </c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1">
        <f>AC49+AC50</f>
        <v>20663400</v>
      </c>
      <c r="AD51" s="71"/>
      <c r="AE51" s="71"/>
      <c r="AF51" s="71"/>
      <c r="AG51" s="71"/>
      <c r="AH51" s="71"/>
      <c r="AI51" s="71"/>
      <c r="AJ51" s="71"/>
      <c r="AK51" s="71">
        <f>AK49+AK50</f>
        <v>731400</v>
      </c>
      <c r="AL51" s="71"/>
      <c r="AM51" s="71"/>
      <c r="AN51" s="71"/>
      <c r="AO51" s="71"/>
      <c r="AP51" s="71"/>
      <c r="AQ51" s="71"/>
      <c r="AR51" s="71">
        <f>SUM(AK51:AQ51)</f>
        <v>731400</v>
      </c>
      <c r="AS51" s="71">
        <f>AC51+AK51</f>
        <v>21394800</v>
      </c>
      <c r="AT51" s="71"/>
      <c r="AU51" s="71"/>
      <c r="AV51" s="71"/>
      <c r="AW51" s="71"/>
      <c r="AX51" s="71"/>
      <c r="AY51" s="71"/>
      <c r="AZ51" s="71"/>
      <c r="BA51" s="72"/>
      <c r="BB51" s="72"/>
      <c r="BC51" s="72"/>
      <c r="BD51" s="72"/>
      <c r="BE51" s="72"/>
      <c r="BF51" s="72"/>
      <c r="BG51" s="72"/>
      <c r="BH51" s="72"/>
      <c r="BI51" s="67"/>
      <c r="BJ51" s="67"/>
      <c r="BK51" s="67"/>
      <c r="BL51" s="67"/>
    </row>
    <row r="52" spans="1:79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  <c r="BH52" s="19"/>
      <c r="BI52" s="19"/>
      <c r="BJ52" s="19"/>
      <c r="BK52" s="19"/>
      <c r="BL52" s="19"/>
    </row>
    <row r="53" spans="1:79" ht="15.95" customHeight="1">
      <c r="A53" s="21" t="s">
        <v>64</v>
      </c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21"/>
      <c r="BK53" s="21"/>
      <c r="BL53" s="21"/>
    </row>
    <row r="54" spans="1:79" ht="15" customHeight="1">
      <c r="A54" s="60" t="s">
        <v>52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  <c r="AT54" s="60"/>
      <c r="AU54" s="60"/>
      <c r="AV54" s="60"/>
      <c r="AW54" s="60"/>
      <c r="AX54" s="60"/>
      <c r="AY54" s="60"/>
      <c r="AZ54" s="62"/>
      <c r="BA54" s="62"/>
      <c r="BB54" s="62"/>
      <c r="BC54" s="62"/>
      <c r="BD54" s="62"/>
      <c r="BE54" s="62"/>
      <c r="BF54" s="62"/>
      <c r="BG54" s="62"/>
      <c r="BH54" s="62"/>
      <c r="BI54" s="62"/>
      <c r="BJ54" s="62"/>
      <c r="BK54" s="62"/>
      <c r="BL54" s="62"/>
    </row>
    <row r="55" spans="1:79" ht="15.95" customHeight="1">
      <c r="A55" s="54" t="s">
        <v>35</v>
      </c>
      <c r="B55" s="54"/>
      <c r="C55" s="54"/>
      <c r="D55" s="54" t="s">
        <v>65</v>
      </c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 t="s">
        <v>54</v>
      </c>
      <c r="AC55" s="54"/>
      <c r="AD55" s="54"/>
      <c r="AE55" s="54"/>
      <c r="AF55" s="54"/>
      <c r="AG55" s="54"/>
      <c r="AH55" s="54"/>
      <c r="AI55" s="54"/>
      <c r="AJ55" s="54" t="s">
        <v>55</v>
      </c>
      <c r="AK55" s="54"/>
      <c r="AL55" s="54"/>
      <c r="AM55" s="54"/>
      <c r="AN55" s="54"/>
      <c r="AO55" s="54"/>
      <c r="AP55" s="54"/>
      <c r="AQ55" s="54"/>
      <c r="AR55" s="54" t="s">
        <v>56</v>
      </c>
      <c r="AS55" s="54"/>
      <c r="AT55" s="54"/>
      <c r="AU55" s="54"/>
      <c r="AV55" s="54"/>
      <c r="AW55" s="54"/>
      <c r="AX55" s="54"/>
      <c r="AY55" s="54"/>
      <c r="AZ55" s="19"/>
      <c r="BA55" s="19"/>
      <c r="BB55" s="19"/>
      <c r="BC55" s="19"/>
      <c r="BD55" s="19"/>
      <c r="BE55" s="19"/>
      <c r="BF55" s="19"/>
      <c r="BG55" s="19"/>
      <c r="BH55" s="19"/>
      <c r="BI55" s="19"/>
      <c r="BJ55" s="19"/>
      <c r="BK55" s="19"/>
      <c r="BL55" s="19"/>
    </row>
    <row r="56" spans="1:79" ht="29.1" customHeight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9"/>
      <c r="BK56" s="19"/>
      <c r="BL56" s="19"/>
    </row>
    <row r="57" spans="1:79" ht="15.95" customHeight="1">
      <c r="A57" s="54">
        <v>1</v>
      </c>
      <c r="B57" s="54"/>
      <c r="C57" s="54"/>
      <c r="D57" s="54">
        <v>2</v>
      </c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>
        <v>3</v>
      </c>
      <c r="AC57" s="54"/>
      <c r="AD57" s="54"/>
      <c r="AE57" s="54"/>
      <c r="AF57" s="54"/>
      <c r="AG57" s="54"/>
      <c r="AH57" s="54"/>
      <c r="AI57" s="54"/>
      <c r="AJ57" s="54">
        <v>4</v>
      </c>
      <c r="AK57" s="54"/>
      <c r="AL57" s="54"/>
      <c r="AM57" s="54"/>
      <c r="AN57" s="54"/>
      <c r="AO57" s="54"/>
      <c r="AP57" s="54"/>
      <c r="AQ57" s="54"/>
      <c r="AR57" s="54">
        <v>5</v>
      </c>
      <c r="AS57" s="54"/>
      <c r="AT57" s="54"/>
      <c r="AU57" s="54"/>
      <c r="AV57" s="54"/>
      <c r="AW57" s="54"/>
      <c r="AX57" s="54"/>
      <c r="AY57" s="54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9"/>
      <c r="BK57" s="19"/>
      <c r="BL57" s="19"/>
    </row>
    <row r="58" spans="1:79" ht="12.75" hidden="1" customHeight="1">
      <c r="A58" s="55" t="s">
        <v>46</v>
      </c>
      <c r="B58" s="55"/>
      <c r="C58" s="55"/>
      <c r="D58" s="56" t="s">
        <v>38</v>
      </c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64" t="s">
        <v>57</v>
      </c>
      <c r="AC58" s="64"/>
      <c r="AD58" s="64"/>
      <c r="AE58" s="64"/>
      <c r="AF58" s="64"/>
      <c r="AG58" s="64"/>
      <c r="AH58" s="64"/>
      <c r="AI58" s="64"/>
      <c r="AJ58" s="64" t="s">
        <v>58</v>
      </c>
      <c r="AK58" s="64"/>
      <c r="AL58" s="64"/>
      <c r="AM58" s="64"/>
      <c r="AN58" s="64"/>
      <c r="AO58" s="64"/>
      <c r="AP58" s="64"/>
      <c r="AQ58" s="64"/>
      <c r="AR58" s="64" t="s">
        <v>59</v>
      </c>
      <c r="AS58" s="64"/>
      <c r="AT58" s="64"/>
      <c r="AU58" s="64"/>
      <c r="AV58" s="64"/>
      <c r="AW58" s="64"/>
      <c r="AX58" s="64"/>
      <c r="AY58" s="64"/>
      <c r="AZ58" s="19"/>
      <c r="BA58" s="19"/>
      <c r="BB58" s="19"/>
      <c r="BC58" s="19"/>
      <c r="BD58" s="19"/>
      <c r="BE58" s="19"/>
      <c r="BF58" s="19"/>
      <c r="BG58" s="19"/>
      <c r="BH58" s="19"/>
      <c r="BI58" s="19"/>
      <c r="BJ58" s="19"/>
      <c r="BK58" s="19"/>
      <c r="BL58" s="19"/>
      <c r="CA58" s="3" t="s">
        <v>66</v>
      </c>
    </row>
    <row r="59" spans="1:79" s="8" customFormat="1" ht="12.75" customHeight="1">
      <c r="A59" s="69"/>
      <c r="B59" s="69"/>
      <c r="C59" s="69"/>
      <c r="D59" s="70" t="s">
        <v>56</v>
      </c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3"/>
      <c r="AC59" s="73"/>
      <c r="AD59" s="73"/>
      <c r="AE59" s="73"/>
      <c r="AF59" s="73"/>
      <c r="AG59" s="73"/>
      <c r="AH59" s="73"/>
      <c r="AI59" s="73"/>
      <c r="AJ59" s="73"/>
      <c r="AK59" s="73"/>
      <c r="AL59" s="73"/>
      <c r="AM59" s="73"/>
      <c r="AN59" s="73"/>
      <c r="AO59" s="73"/>
      <c r="AP59" s="73"/>
      <c r="AQ59" s="73"/>
      <c r="AR59" s="73">
        <f>AB59+AJ59</f>
        <v>0</v>
      </c>
      <c r="AS59" s="73"/>
      <c r="AT59" s="73"/>
      <c r="AU59" s="73"/>
      <c r="AV59" s="73"/>
      <c r="AW59" s="73"/>
      <c r="AX59" s="73"/>
      <c r="AY59" s="73"/>
      <c r="AZ59" s="67"/>
      <c r="BA59" s="67"/>
      <c r="BB59" s="67"/>
      <c r="BC59" s="67"/>
      <c r="BD59" s="67"/>
      <c r="BE59" s="67"/>
      <c r="BF59" s="67"/>
      <c r="BG59" s="67"/>
      <c r="BH59" s="67"/>
      <c r="BI59" s="67"/>
      <c r="BJ59" s="67"/>
      <c r="BK59" s="67"/>
      <c r="BL59" s="67"/>
      <c r="CA59" s="8" t="s">
        <v>67</v>
      </c>
    </row>
    <row r="60" spans="1:79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W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  <c r="BH60" s="19"/>
      <c r="BI60" s="19"/>
      <c r="BJ60" s="19"/>
      <c r="BK60" s="19"/>
      <c r="BL60" s="19"/>
    </row>
    <row r="61" spans="1:79" ht="15.95" customHeight="1">
      <c r="A61" s="47" t="s">
        <v>68</v>
      </c>
      <c r="B61" s="47"/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  <c r="AA61" s="47"/>
      <c r="AB61" s="47"/>
      <c r="AC61" s="47"/>
      <c r="AD61" s="47"/>
      <c r="AE61" s="47"/>
      <c r="AF61" s="47"/>
      <c r="AG61" s="47"/>
      <c r="AH61" s="47"/>
      <c r="AI61" s="47"/>
      <c r="AJ61" s="47"/>
      <c r="AK61" s="47"/>
      <c r="AL61" s="47"/>
      <c r="AM61" s="47"/>
      <c r="AN61" s="47"/>
      <c r="AO61" s="47"/>
      <c r="AP61" s="47"/>
      <c r="AQ61" s="47"/>
      <c r="AR61" s="47"/>
      <c r="AS61" s="47"/>
      <c r="AT61" s="47"/>
      <c r="AU61" s="47"/>
      <c r="AV61" s="47"/>
      <c r="AW61" s="47"/>
      <c r="AX61" s="47"/>
      <c r="AY61" s="47"/>
      <c r="AZ61" s="47"/>
      <c r="BA61" s="47"/>
      <c r="BB61" s="47"/>
      <c r="BC61" s="47"/>
      <c r="BD61" s="47"/>
      <c r="BE61" s="47"/>
      <c r="BF61" s="47"/>
      <c r="BG61" s="47"/>
      <c r="BH61" s="47"/>
      <c r="BI61" s="47"/>
      <c r="BJ61" s="47"/>
      <c r="BK61" s="47"/>
      <c r="BL61" s="47"/>
    </row>
    <row r="62" spans="1:79" ht="30" customHeight="1">
      <c r="A62" s="54" t="s">
        <v>35</v>
      </c>
      <c r="B62" s="54"/>
      <c r="C62" s="54"/>
      <c r="D62" s="54"/>
      <c r="E62" s="54"/>
      <c r="F62" s="54"/>
      <c r="G62" s="54" t="s">
        <v>69</v>
      </c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 t="s">
        <v>70</v>
      </c>
      <c r="AA62" s="54"/>
      <c r="AB62" s="54"/>
      <c r="AC62" s="54"/>
      <c r="AD62" s="54"/>
      <c r="AE62" s="54" t="s">
        <v>71</v>
      </c>
      <c r="AF62" s="54"/>
      <c r="AG62" s="54"/>
      <c r="AH62" s="54"/>
      <c r="AI62" s="54"/>
      <c r="AJ62" s="54"/>
      <c r="AK62" s="54"/>
      <c r="AL62" s="54"/>
      <c r="AM62" s="54"/>
      <c r="AN62" s="54"/>
      <c r="AO62" s="54" t="s">
        <v>54</v>
      </c>
      <c r="AP62" s="54"/>
      <c r="AQ62" s="54"/>
      <c r="AR62" s="54"/>
      <c r="AS62" s="54"/>
      <c r="AT62" s="54"/>
      <c r="AU62" s="54"/>
      <c r="AV62" s="54"/>
      <c r="AW62" s="54" t="s">
        <v>55</v>
      </c>
      <c r="AX62" s="54"/>
      <c r="AY62" s="54"/>
      <c r="AZ62" s="54"/>
      <c r="BA62" s="54"/>
      <c r="BB62" s="54"/>
      <c r="BC62" s="54"/>
      <c r="BD62" s="54"/>
      <c r="BE62" s="54" t="s">
        <v>56</v>
      </c>
      <c r="BF62" s="54"/>
      <c r="BG62" s="54"/>
      <c r="BH62" s="54"/>
      <c r="BI62" s="54"/>
      <c r="BJ62" s="54"/>
      <c r="BK62" s="54"/>
      <c r="BL62" s="54"/>
    </row>
    <row r="63" spans="1:79" ht="15.95" customHeight="1">
      <c r="A63" s="54">
        <v>1</v>
      </c>
      <c r="B63" s="54"/>
      <c r="C63" s="54"/>
      <c r="D63" s="54"/>
      <c r="E63" s="54"/>
      <c r="F63" s="54"/>
      <c r="G63" s="54">
        <v>2</v>
      </c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>
        <v>3</v>
      </c>
      <c r="AA63" s="54"/>
      <c r="AB63" s="54"/>
      <c r="AC63" s="54"/>
      <c r="AD63" s="54"/>
      <c r="AE63" s="54">
        <v>4</v>
      </c>
      <c r="AF63" s="54"/>
      <c r="AG63" s="54"/>
      <c r="AH63" s="54"/>
      <c r="AI63" s="54"/>
      <c r="AJ63" s="54"/>
      <c r="AK63" s="54"/>
      <c r="AL63" s="54"/>
      <c r="AM63" s="54"/>
      <c r="AN63" s="54"/>
      <c r="AO63" s="54">
        <v>5</v>
      </c>
      <c r="AP63" s="54"/>
      <c r="AQ63" s="54"/>
      <c r="AR63" s="54"/>
      <c r="AS63" s="54"/>
      <c r="AT63" s="54"/>
      <c r="AU63" s="54"/>
      <c r="AV63" s="54"/>
      <c r="AW63" s="54">
        <v>6</v>
      </c>
      <c r="AX63" s="54"/>
      <c r="AY63" s="54"/>
      <c r="AZ63" s="54"/>
      <c r="BA63" s="54"/>
      <c r="BB63" s="54"/>
      <c r="BC63" s="54"/>
      <c r="BD63" s="54"/>
      <c r="BE63" s="54">
        <v>7</v>
      </c>
      <c r="BF63" s="54"/>
      <c r="BG63" s="54"/>
      <c r="BH63" s="54"/>
      <c r="BI63" s="54"/>
      <c r="BJ63" s="54"/>
      <c r="BK63" s="54"/>
      <c r="BL63" s="54"/>
    </row>
    <row r="64" spans="1:79" ht="12.75" hidden="1" customHeight="1">
      <c r="A64" s="55" t="s">
        <v>37</v>
      </c>
      <c r="B64" s="55"/>
      <c r="C64" s="55"/>
      <c r="D64" s="55"/>
      <c r="E64" s="55"/>
      <c r="F64" s="55"/>
      <c r="G64" s="56" t="s">
        <v>38</v>
      </c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5" t="s">
        <v>72</v>
      </c>
      <c r="AA64" s="55"/>
      <c r="AB64" s="55"/>
      <c r="AC64" s="55"/>
      <c r="AD64" s="55"/>
      <c r="AE64" s="74" t="s">
        <v>73</v>
      </c>
      <c r="AF64" s="74"/>
      <c r="AG64" s="74"/>
      <c r="AH64" s="74"/>
      <c r="AI64" s="74"/>
      <c r="AJ64" s="74"/>
      <c r="AK64" s="74"/>
      <c r="AL64" s="74"/>
      <c r="AM64" s="74"/>
      <c r="AN64" s="74"/>
      <c r="AO64" s="64" t="s">
        <v>57</v>
      </c>
      <c r="AP64" s="64"/>
      <c r="AQ64" s="64"/>
      <c r="AR64" s="64"/>
      <c r="AS64" s="64"/>
      <c r="AT64" s="64"/>
      <c r="AU64" s="64"/>
      <c r="AV64" s="64"/>
      <c r="AW64" s="64" t="s">
        <v>74</v>
      </c>
      <c r="AX64" s="64"/>
      <c r="AY64" s="64"/>
      <c r="AZ64" s="64"/>
      <c r="BA64" s="64"/>
      <c r="BB64" s="64"/>
      <c r="BC64" s="64"/>
      <c r="BD64" s="64"/>
      <c r="BE64" s="64" t="s">
        <v>59</v>
      </c>
      <c r="BF64" s="64"/>
      <c r="BG64" s="64"/>
      <c r="BH64" s="64"/>
      <c r="BI64" s="64"/>
      <c r="BJ64" s="64"/>
      <c r="BK64" s="64"/>
      <c r="BL64" s="64"/>
      <c r="CA64" s="3" t="s">
        <v>75</v>
      </c>
    </row>
    <row r="65" spans="1:79" s="8" customFormat="1" ht="12.75" customHeight="1">
      <c r="A65" s="69">
        <v>0</v>
      </c>
      <c r="B65" s="69"/>
      <c r="C65" s="69"/>
      <c r="D65" s="69"/>
      <c r="E65" s="69"/>
      <c r="F65" s="69"/>
      <c r="G65" s="69" t="s">
        <v>76</v>
      </c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69"/>
      <c r="Z65" s="69"/>
      <c r="AA65" s="69"/>
      <c r="AB65" s="69"/>
      <c r="AC65" s="69"/>
      <c r="AD65" s="69"/>
      <c r="AE65" s="75"/>
      <c r="AF65" s="75"/>
      <c r="AG65" s="75"/>
      <c r="AH65" s="75"/>
      <c r="AI65" s="75"/>
      <c r="AJ65" s="75"/>
      <c r="AK65" s="75"/>
      <c r="AL65" s="75"/>
      <c r="AM65" s="75"/>
      <c r="AN65" s="75"/>
      <c r="AO65" s="73"/>
      <c r="AP65" s="73"/>
      <c r="AQ65" s="73"/>
      <c r="AR65" s="73"/>
      <c r="AS65" s="73"/>
      <c r="AT65" s="73"/>
      <c r="AU65" s="73"/>
      <c r="AV65" s="73"/>
      <c r="AW65" s="73"/>
      <c r="AX65" s="73"/>
      <c r="AY65" s="73"/>
      <c r="AZ65" s="73"/>
      <c r="BA65" s="73"/>
      <c r="BB65" s="73"/>
      <c r="BC65" s="73"/>
      <c r="BD65" s="73"/>
      <c r="BE65" s="73" t="s">
        <v>77</v>
      </c>
      <c r="BF65" s="73"/>
      <c r="BG65" s="73"/>
      <c r="BH65" s="73"/>
      <c r="BI65" s="73"/>
      <c r="BJ65" s="73"/>
      <c r="BK65" s="73"/>
      <c r="BL65" s="73"/>
      <c r="CA65" s="8" t="s">
        <v>78</v>
      </c>
    </row>
    <row r="66" spans="1:79" ht="13.15" customHeight="1">
      <c r="A66" s="55">
        <v>1</v>
      </c>
      <c r="B66" s="55"/>
      <c r="C66" s="55"/>
      <c r="D66" s="55"/>
      <c r="E66" s="55"/>
      <c r="F66" s="55"/>
      <c r="G66" s="56" t="s">
        <v>79</v>
      </c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5" t="s">
        <v>80</v>
      </c>
      <c r="AA66" s="55"/>
      <c r="AB66" s="55"/>
      <c r="AC66" s="55"/>
      <c r="AD66" s="55"/>
      <c r="AE66" s="55" t="s">
        <v>81</v>
      </c>
      <c r="AF66" s="55"/>
      <c r="AG66" s="55"/>
      <c r="AH66" s="55"/>
      <c r="AI66" s="55"/>
      <c r="AJ66" s="55"/>
      <c r="AK66" s="55"/>
      <c r="AL66" s="55"/>
      <c r="AM66" s="55"/>
      <c r="AN66" s="55"/>
      <c r="AO66" s="16">
        <v>120</v>
      </c>
      <c r="AP66" s="16"/>
      <c r="AQ66" s="16"/>
      <c r="AR66" s="16"/>
      <c r="AS66" s="16"/>
      <c r="AT66" s="16"/>
      <c r="AU66" s="16"/>
      <c r="AV66" s="16"/>
      <c r="AW66" s="16">
        <v>0</v>
      </c>
      <c r="AX66" s="16"/>
      <c r="AY66" s="16"/>
      <c r="AZ66" s="16"/>
      <c r="BA66" s="16"/>
      <c r="BB66" s="16"/>
      <c r="BC66" s="16"/>
      <c r="BD66" s="16"/>
      <c r="BE66" s="16">
        <f>AO66+AW66</f>
        <v>120</v>
      </c>
      <c r="BF66" s="16"/>
      <c r="BG66" s="16"/>
      <c r="BH66" s="16"/>
      <c r="BI66" s="16"/>
      <c r="BJ66" s="16"/>
      <c r="BK66" s="16"/>
      <c r="BL66" s="16"/>
    </row>
    <row r="67" spans="1:79" ht="17.45" customHeight="1">
      <c r="A67" s="55">
        <v>2</v>
      </c>
      <c r="B67" s="55"/>
      <c r="C67" s="55"/>
      <c r="D67" s="55"/>
      <c r="E67" s="55"/>
      <c r="F67" s="55"/>
      <c r="G67" s="56" t="s">
        <v>82</v>
      </c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5" t="s">
        <v>83</v>
      </c>
      <c r="AA67" s="55"/>
      <c r="AB67" s="55"/>
      <c r="AC67" s="55"/>
      <c r="AD67" s="55"/>
      <c r="AE67" s="55" t="s">
        <v>77</v>
      </c>
      <c r="AF67" s="55"/>
      <c r="AG67" s="55"/>
      <c r="AH67" s="55"/>
      <c r="AI67" s="55"/>
      <c r="AJ67" s="55"/>
      <c r="AK67" s="55"/>
      <c r="AL67" s="55"/>
      <c r="AM67" s="55"/>
      <c r="AN67" s="55"/>
      <c r="AO67" s="16">
        <v>0</v>
      </c>
      <c r="AP67" s="16"/>
      <c r="AQ67" s="16"/>
      <c r="AR67" s="16"/>
      <c r="AS67" s="16"/>
      <c r="AT67" s="16"/>
      <c r="AU67" s="16"/>
      <c r="AV67" s="16"/>
      <c r="AW67" s="76">
        <v>4848.3500000000004</v>
      </c>
      <c r="AX67" s="76"/>
      <c r="AY67" s="76"/>
      <c r="AZ67" s="76"/>
      <c r="BA67" s="76"/>
      <c r="BB67" s="76"/>
      <c r="BC67" s="76"/>
      <c r="BD67" s="76"/>
      <c r="BE67" s="16">
        <f>AO67+AW67</f>
        <v>4848.3500000000004</v>
      </c>
      <c r="BF67" s="16"/>
      <c r="BG67" s="16"/>
      <c r="BH67" s="16"/>
      <c r="BI67" s="16"/>
      <c r="BJ67" s="16"/>
      <c r="BK67" s="16"/>
      <c r="BL67" s="16"/>
    </row>
    <row r="68" spans="1:79" ht="13.15" customHeight="1">
      <c r="A68" s="55">
        <v>3</v>
      </c>
      <c r="B68" s="55"/>
      <c r="C68" s="55"/>
      <c r="D68" s="55"/>
      <c r="E68" s="55"/>
      <c r="F68" s="55"/>
      <c r="G68" s="56" t="s">
        <v>84</v>
      </c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5" t="s">
        <v>83</v>
      </c>
      <c r="AA68" s="55"/>
      <c r="AB68" s="55"/>
      <c r="AC68" s="55"/>
      <c r="AD68" s="55"/>
      <c r="AE68" s="55" t="s">
        <v>85</v>
      </c>
      <c r="AF68" s="55"/>
      <c r="AG68" s="55"/>
      <c r="AH68" s="55"/>
      <c r="AI68" s="55"/>
      <c r="AJ68" s="55"/>
      <c r="AK68" s="55"/>
      <c r="AL68" s="55"/>
      <c r="AM68" s="55"/>
      <c r="AN68" s="55"/>
      <c r="AO68" s="16">
        <v>0</v>
      </c>
      <c r="AP68" s="16"/>
      <c r="AQ68" s="16"/>
      <c r="AR68" s="16"/>
      <c r="AS68" s="16"/>
      <c r="AT68" s="16"/>
      <c r="AU68" s="16"/>
      <c r="AV68" s="16"/>
      <c r="AW68" s="76">
        <f>31.3+188.4+43.2+48.4+57.6+24.8+24.8</f>
        <v>418.50000000000006</v>
      </c>
      <c r="AX68" s="76"/>
      <c r="AY68" s="76"/>
      <c r="AZ68" s="76"/>
      <c r="BA68" s="76"/>
      <c r="BB68" s="76"/>
      <c r="BC68" s="76"/>
      <c r="BD68" s="76"/>
      <c r="BE68" s="16">
        <f>AO68+AW68</f>
        <v>418.50000000000006</v>
      </c>
      <c r="BF68" s="16"/>
      <c r="BG68" s="16"/>
      <c r="BH68" s="16"/>
      <c r="BI68" s="16"/>
      <c r="BJ68" s="16"/>
      <c r="BK68" s="16"/>
      <c r="BL68" s="16"/>
    </row>
    <row r="69" spans="1:79" s="8" customFormat="1" ht="12.75" customHeight="1">
      <c r="A69" s="69">
        <v>0</v>
      </c>
      <c r="B69" s="69"/>
      <c r="C69" s="69"/>
      <c r="D69" s="69"/>
      <c r="E69" s="69"/>
      <c r="F69" s="69"/>
      <c r="G69" s="69" t="s">
        <v>86</v>
      </c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  <c r="AA69" s="69"/>
      <c r="AB69" s="69"/>
      <c r="AC69" s="69"/>
      <c r="AD69" s="69"/>
      <c r="AE69" s="69"/>
      <c r="AF69" s="69"/>
      <c r="AG69" s="69"/>
      <c r="AH69" s="69"/>
      <c r="AI69" s="69"/>
      <c r="AJ69" s="69"/>
      <c r="AK69" s="69"/>
      <c r="AL69" s="69"/>
      <c r="AM69" s="69"/>
      <c r="AN69" s="69"/>
      <c r="AO69" s="73"/>
      <c r="AP69" s="73"/>
      <c r="AQ69" s="73"/>
      <c r="AR69" s="73"/>
      <c r="AS69" s="73"/>
      <c r="AT69" s="73"/>
      <c r="AU69" s="73"/>
      <c r="AV69" s="73"/>
      <c r="AW69" s="73"/>
      <c r="AX69" s="73"/>
      <c r="AY69" s="73"/>
      <c r="AZ69" s="73"/>
      <c r="BA69" s="73"/>
      <c r="BB69" s="73"/>
      <c r="BC69" s="73"/>
      <c r="BD69" s="73"/>
      <c r="BE69" s="73" t="s">
        <v>77</v>
      </c>
      <c r="BF69" s="73"/>
      <c r="BG69" s="73"/>
      <c r="BH69" s="73"/>
      <c r="BI69" s="73"/>
      <c r="BJ69" s="73"/>
      <c r="BK69" s="73"/>
      <c r="BL69" s="73"/>
    </row>
    <row r="70" spans="1:79" ht="13.15" customHeight="1">
      <c r="A70" s="55">
        <v>4</v>
      </c>
      <c r="B70" s="55"/>
      <c r="C70" s="55"/>
      <c r="D70" s="55"/>
      <c r="E70" s="55"/>
      <c r="F70" s="55"/>
      <c r="G70" s="56" t="s">
        <v>87</v>
      </c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5" t="s">
        <v>80</v>
      </c>
      <c r="AA70" s="55"/>
      <c r="AB70" s="55"/>
      <c r="AC70" s="55"/>
      <c r="AD70" s="55"/>
      <c r="AE70" s="55" t="s">
        <v>88</v>
      </c>
      <c r="AF70" s="55"/>
      <c r="AG70" s="55"/>
      <c r="AH70" s="55"/>
      <c r="AI70" s="55"/>
      <c r="AJ70" s="55"/>
      <c r="AK70" s="55"/>
      <c r="AL70" s="55"/>
      <c r="AM70" s="55"/>
      <c r="AN70" s="55"/>
      <c r="AO70" s="16">
        <v>12000</v>
      </c>
      <c r="AP70" s="16"/>
      <c r="AQ70" s="16"/>
      <c r="AR70" s="16"/>
      <c r="AS70" s="16"/>
      <c r="AT70" s="16"/>
      <c r="AU70" s="16"/>
      <c r="AV70" s="16"/>
      <c r="AW70" s="16">
        <v>0</v>
      </c>
      <c r="AX70" s="16"/>
      <c r="AY70" s="16"/>
      <c r="AZ70" s="16"/>
      <c r="BA70" s="16"/>
      <c r="BB70" s="16"/>
      <c r="BC70" s="16"/>
      <c r="BD70" s="16"/>
      <c r="BE70" s="16">
        <f t="shared" ref="BE70:BE75" si="0">AO70+AW70</f>
        <v>12000</v>
      </c>
      <c r="BF70" s="16"/>
      <c r="BG70" s="16"/>
      <c r="BH70" s="16"/>
      <c r="BI70" s="16"/>
      <c r="BJ70" s="16"/>
      <c r="BK70" s="16"/>
      <c r="BL70" s="16"/>
    </row>
    <row r="71" spans="1:79" ht="13.15" customHeight="1">
      <c r="A71" s="55">
        <v>5</v>
      </c>
      <c r="B71" s="55"/>
      <c r="C71" s="55"/>
      <c r="D71" s="55"/>
      <c r="E71" s="55"/>
      <c r="F71" s="55"/>
      <c r="G71" s="56" t="s">
        <v>89</v>
      </c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5" t="s">
        <v>80</v>
      </c>
      <c r="AA71" s="55"/>
      <c r="AB71" s="55"/>
      <c r="AC71" s="55"/>
      <c r="AD71" s="55"/>
      <c r="AE71" s="55" t="s">
        <v>88</v>
      </c>
      <c r="AF71" s="55"/>
      <c r="AG71" s="55"/>
      <c r="AH71" s="55"/>
      <c r="AI71" s="55"/>
      <c r="AJ71" s="55"/>
      <c r="AK71" s="55"/>
      <c r="AL71" s="55"/>
      <c r="AM71" s="55"/>
      <c r="AN71" s="55"/>
      <c r="AO71" s="16">
        <v>12000</v>
      </c>
      <c r="AP71" s="16"/>
      <c r="AQ71" s="16"/>
      <c r="AR71" s="16"/>
      <c r="AS71" s="16"/>
      <c r="AT71" s="16"/>
      <c r="AU71" s="16"/>
      <c r="AV71" s="16"/>
      <c r="AW71" s="16">
        <v>0</v>
      </c>
      <c r="AX71" s="16"/>
      <c r="AY71" s="16"/>
      <c r="AZ71" s="16"/>
      <c r="BA71" s="16"/>
      <c r="BB71" s="16"/>
      <c r="BC71" s="16"/>
      <c r="BD71" s="16"/>
      <c r="BE71" s="16">
        <f t="shared" si="0"/>
        <v>12000</v>
      </c>
      <c r="BF71" s="16"/>
      <c r="BG71" s="16"/>
      <c r="BH71" s="16"/>
      <c r="BI71" s="16"/>
      <c r="BJ71" s="16"/>
      <c r="BK71" s="16"/>
      <c r="BL71" s="16"/>
    </row>
    <row r="72" spans="1:79" ht="13.15" customHeight="1">
      <c r="A72" s="55">
        <v>6</v>
      </c>
      <c r="B72" s="55"/>
      <c r="C72" s="55"/>
      <c r="D72" s="55"/>
      <c r="E72" s="55"/>
      <c r="F72" s="55"/>
      <c r="G72" s="56" t="s">
        <v>90</v>
      </c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5" t="s">
        <v>80</v>
      </c>
      <c r="AA72" s="55"/>
      <c r="AB72" s="55"/>
      <c r="AC72" s="55"/>
      <c r="AD72" s="55"/>
      <c r="AE72" s="55" t="s">
        <v>88</v>
      </c>
      <c r="AF72" s="55"/>
      <c r="AG72" s="55"/>
      <c r="AH72" s="55"/>
      <c r="AI72" s="55"/>
      <c r="AJ72" s="55"/>
      <c r="AK72" s="55"/>
      <c r="AL72" s="55"/>
      <c r="AM72" s="55"/>
      <c r="AN72" s="55"/>
      <c r="AO72" s="16">
        <v>500</v>
      </c>
      <c r="AP72" s="16"/>
      <c r="AQ72" s="16"/>
      <c r="AR72" s="16"/>
      <c r="AS72" s="16"/>
      <c r="AT72" s="16"/>
      <c r="AU72" s="16"/>
      <c r="AV72" s="16"/>
      <c r="AW72" s="16">
        <v>0</v>
      </c>
      <c r="AX72" s="16"/>
      <c r="AY72" s="16"/>
      <c r="AZ72" s="16"/>
      <c r="BA72" s="16"/>
      <c r="BB72" s="16"/>
      <c r="BC72" s="16"/>
      <c r="BD72" s="16"/>
      <c r="BE72" s="16">
        <f t="shared" si="0"/>
        <v>500</v>
      </c>
      <c r="BF72" s="16"/>
      <c r="BG72" s="16"/>
      <c r="BH72" s="16"/>
      <c r="BI72" s="16"/>
      <c r="BJ72" s="16"/>
      <c r="BK72" s="16"/>
      <c r="BL72" s="16"/>
    </row>
    <row r="73" spans="1:79" ht="13.15" customHeight="1">
      <c r="A73" s="55">
        <v>7</v>
      </c>
      <c r="B73" s="55"/>
      <c r="C73" s="55"/>
      <c r="D73" s="55"/>
      <c r="E73" s="55"/>
      <c r="F73" s="55"/>
      <c r="G73" s="56" t="s">
        <v>91</v>
      </c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5" t="s">
        <v>80</v>
      </c>
      <c r="AA73" s="55"/>
      <c r="AB73" s="55"/>
      <c r="AC73" s="55"/>
      <c r="AD73" s="55"/>
      <c r="AE73" s="55" t="s">
        <v>88</v>
      </c>
      <c r="AF73" s="55"/>
      <c r="AG73" s="55"/>
      <c r="AH73" s="55"/>
      <c r="AI73" s="55"/>
      <c r="AJ73" s="55"/>
      <c r="AK73" s="55"/>
      <c r="AL73" s="55"/>
      <c r="AM73" s="55"/>
      <c r="AN73" s="55"/>
      <c r="AO73" s="16">
        <v>500</v>
      </c>
      <c r="AP73" s="16"/>
      <c r="AQ73" s="16"/>
      <c r="AR73" s="16"/>
      <c r="AS73" s="16"/>
      <c r="AT73" s="16"/>
      <c r="AU73" s="16"/>
      <c r="AV73" s="16"/>
      <c r="AW73" s="16">
        <v>0</v>
      </c>
      <c r="AX73" s="16"/>
      <c r="AY73" s="16"/>
      <c r="AZ73" s="16"/>
      <c r="BA73" s="16"/>
      <c r="BB73" s="16"/>
      <c r="BC73" s="16"/>
      <c r="BD73" s="16"/>
      <c r="BE73" s="16">
        <f t="shared" si="0"/>
        <v>500</v>
      </c>
      <c r="BF73" s="16"/>
      <c r="BG73" s="16"/>
      <c r="BH73" s="16"/>
      <c r="BI73" s="16"/>
      <c r="BJ73" s="16"/>
      <c r="BK73" s="16"/>
      <c r="BL73" s="16"/>
    </row>
    <row r="74" spans="1:79" ht="27.2" customHeight="1">
      <c r="A74" s="55">
        <v>8</v>
      </c>
      <c r="B74" s="55"/>
      <c r="C74" s="55"/>
      <c r="D74" s="55"/>
      <c r="E74" s="55"/>
      <c r="F74" s="55"/>
      <c r="G74" s="56" t="s">
        <v>92</v>
      </c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5" t="s">
        <v>80</v>
      </c>
      <c r="AA74" s="55"/>
      <c r="AB74" s="55"/>
      <c r="AC74" s="55"/>
      <c r="AD74" s="55"/>
      <c r="AE74" s="55" t="s">
        <v>88</v>
      </c>
      <c r="AF74" s="55"/>
      <c r="AG74" s="55"/>
      <c r="AH74" s="55"/>
      <c r="AI74" s="55"/>
      <c r="AJ74" s="55"/>
      <c r="AK74" s="55"/>
      <c r="AL74" s="55"/>
      <c r="AM74" s="55"/>
      <c r="AN74" s="55"/>
      <c r="AO74" s="16"/>
      <c r="AP74" s="16"/>
      <c r="AQ74" s="16"/>
      <c r="AR74" s="16"/>
      <c r="AS74" s="16"/>
      <c r="AT74" s="16"/>
      <c r="AU74" s="16"/>
      <c r="AV74" s="16"/>
      <c r="AW74" s="16">
        <f>23+5</f>
        <v>28</v>
      </c>
      <c r="AX74" s="16"/>
      <c r="AY74" s="16"/>
      <c r="AZ74" s="16"/>
      <c r="BA74" s="16"/>
      <c r="BB74" s="16"/>
      <c r="BC74" s="16"/>
      <c r="BD74" s="16"/>
      <c r="BE74" s="16">
        <f t="shared" si="0"/>
        <v>28</v>
      </c>
      <c r="BF74" s="16"/>
      <c r="BG74" s="16"/>
      <c r="BH74" s="16"/>
      <c r="BI74" s="16"/>
      <c r="BJ74" s="16"/>
      <c r="BK74" s="16"/>
      <c r="BL74" s="16"/>
    </row>
    <row r="75" spans="1:79" ht="13.15" customHeight="1">
      <c r="A75" s="55">
        <v>9</v>
      </c>
      <c r="B75" s="55"/>
      <c r="C75" s="55"/>
      <c r="D75" s="55"/>
      <c r="E75" s="55"/>
      <c r="F75" s="55"/>
      <c r="G75" s="56" t="s">
        <v>93</v>
      </c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5" t="s">
        <v>80</v>
      </c>
      <c r="AA75" s="55"/>
      <c r="AB75" s="55"/>
      <c r="AC75" s="55"/>
      <c r="AD75" s="55"/>
      <c r="AE75" s="55" t="s">
        <v>85</v>
      </c>
      <c r="AF75" s="55"/>
      <c r="AG75" s="55"/>
      <c r="AH75" s="55"/>
      <c r="AI75" s="55"/>
      <c r="AJ75" s="55"/>
      <c r="AK75" s="55"/>
      <c r="AL75" s="55"/>
      <c r="AM75" s="55"/>
      <c r="AN75" s="55"/>
      <c r="AO75" s="16">
        <v>0</v>
      </c>
      <c r="AP75" s="16"/>
      <c r="AQ75" s="16"/>
      <c r="AR75" s="16"/>
      <c r="AS75" s="16"/>
      <c r="AT75" s="16"/>
      <c r="AU75" s="16"/>
      <c r="AV75" s="16"/>
      <c r="AW75" s="16">
        <v>9</v>
      </c>
      <c r="AX75" s="16"/>
      <c r="AY75" s="16"/>
      <c r="AZ75" s="16"/>
      <c r="BA75" s="16"/>
      <c r="BB75" s="16"/>
      <c r="BC75" s="16"/>
      <c r="BD75" s="16"/>
      <c r="BE75" s="16">
        <f t="shared" si="0"/>
        <v>9</v>
      </c>
      <c r="BF75" s="16"/>
      <c r="BG75" s="16"/>
      <c r="BH75" s="16"/>
      <c r="BI75" s="16"/>
      <c r="BJ75" s="16"/>
      <c r="BK75" s="16"/>
      <c r="BL75" s="16"/>
    </row>
    <row r="76" spans="1:79" s="8" customFormat="1" ht="12.75" customHeight="1">
      <c r="A76" s="69">
        <v>0</v>
      </c>
      <c r="B76" s="69"/>
      <c r="C76" s="69"/>
      <c r="D76" s="69"/>
      <c r="E76" s="69"/>
      <c r="F76" s="69"/>
      <c r="G76" s="69" t="s">
        <v>94</v>
      </c>
      <c r="H76" s="69"/>
      <c r="I76" s="69"/>
      <c r="J76" s="69"/>
      <c r="K76" s="69"/>
      <c r="L76" s="69"/>
      <c r="M76" s="69"/>
      <c r="N76" s="69"/>
      <c r="O76" s="69"/>
      <c r="P76" s="69"/>
      <c r="Q76" s="69"/>
      <c r="R76" s="69"/>
      <c r="S76" s="69"/>
      <c r="T76" s="69"/>
      <c r="U76" s="69"/>
      <c r="V76" s="69"/>
      <c r="W76" s="69"/>
      <c r="X76" s="69"/>
      <c r="Y76" s="69"/>
      <c r="Z76" s="69"/>
      <c r="AA76" s="69"/>
      <c r="AB76" s="69"/>
      <c r="AC76" s="69"/>
      <c r="AD76" s="69"/>
      <c r="AE76" s="69"/>
      <c r="AF76" s="69"/>
      <c r="AG76" s="69"/>
      <c r="AH76" s="69"/>
      <c r="AI76" s="69"/>
      <c r="AJ76" s="69"/>
      <c r="AK76" s="69"/>
      <c r="AL76" s="69"/>
      <c r="AM76" s="69"/>
      <c r="AN76" s="69"/>
      <c r="AO76" s="73"/>
      <c r="AP76" s="73"/>
      <c r="AQ76" s="73"/>
      <c r="AR76" s="73"/>
      <c r="AS76" s="73"/>
      <c r="AT76" s="73"/>
      <c r="AU76" s="73"/>
      <c r="AV76" s="73"/>
      <c r="AW76" s="73"/>
      <c r="AX76" s="73"/>
      <c r="AY76" s="73"/>
      <c r="AZ76" s="73"/>
      <c r="BA76" s="73"/>
      <c r="BB76" s="73"/>
      <c r="BC76" s="73"/>
      <c r="BD76" s="73"/>
      <c r="BE76" s="73" t="s">
        <v>77</v>
      </c>
      <c r="BF76" s="73"/>
      <c r="BG76" s="73"/>
      <c r="BH76" s="73"/>
      <c r="BI76" s="73"/>
      <c r="BJ76" s="73"/>
      <c r="BK76" s="73"/>
      <c r="BL76" s="73"/>
    </row>
    <row r="77" spans="1:79" ht="39" customHeight="1">
      <c r="A77" s="55">
        <v>10</v>
      </c>
      <c r="B77" s="55"/>
      <c r="C77" s="55"/>
      <c r="D77" s="55"/>
      <c r="E77" s="55"/>
      <c r="F77" s="55"/>
      <c r="G77" s="56" t="s">
        <v>95</v>
      </c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5" t="s">
        <v>80</v>
      </c>
      <c r="AA77" s="55"/>
      <c r="AB77" s="55"/>
      <c r="AC77" s="55"/>
      <c r="AD77" s="55"/>
      <c r="AE77" s="77" t="s">
        <v>96</v>
      </c>
      <c r="AF77" s="77"/>
      <c r="AG77" s="77"/>
      <c r="AH77" s="77"/>
      <c r="AI77" s="77"/>
      <c r="AJ77" s="77"/>
      <c r="AK77" s="77"/>
      <c r="AL77" s="77"/>
      <c r="AM77" s="77"/>
      <c r="AN77" s="77"/>
      <c r="AO77" s="16">
        <v>100</v>
      </c>
      <c r="AP77" s="16"/>
      <c r="AQ77" s="16"/>
      <c r="AR77" s="16"/>
      <c r="AS77" s="16"/>
      <c r="AT77" s="16"/>
      <c r="AU77" s="16"/>
      <c r="AV77" s="16"/>
      <c r="AW77" s="16">
        <v>0</v>
      </c>
      <c r="AX77" s="16"/>
      <c r="AY77" s="16"/>
      <c r="AZ77" s="16"/>
      <c r="BA77" s="16"/>
      <c r="BB77" s="16"/>
      <c r="BC77" s="16"/>
      <c r="BD77" s="16"/>
      <c r="BE77" s="16">
        <f>AO77+AW77</f>
        <v>100</v>
      </c>
      <c r="BF77" s="16"/>
      <c r="BG77" s="16"/>
      <c r="BH77" s="16"/>
      <c r="BI77" s="16"/>
      <c r="BJ77" s="16"/>
      <c r="BK77" s="16"/>
      <c r="BL77" s="16"/>
    </row>
    <row r="78" spans="1:79" ht="46.5" customHeight="1">
      <c r="A78" s="55">
        <v>11</v>
      </c>
      <c r="B78" s="55"/>
      <c r="C78" s="55"/>
      <c r="D78" s="55"/>
      <c r="E78" s="55"/>
      <c r="F78" s="55"/>
      <c r="G78" s="56" t="s">
        <v>97</v>
      </c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5" t="s">
        <v>80</v>
      </c>
      <c r="AA78" s="55"/>
      <c r="AB78" s="55"/>
      <c r="AC78" s="55"/>
      <c r="AD78" s="55"/>
      <c r="AE78" s="77" t="s">
        <v>98</v>
      </c>
      <c r="AF78" s="77"/>
      <c r="AG78" s="77"/>
      <c r="AH78" s="77"/>
      <c r="AI78" s="77"/>
      <c r="AJ78" s="77"/>
      <c r="AK78" s="77"/>
      <c r="AL78" s="77"/>
      <c r="AM78" s="77"/>
      <c r="AN78" s="77"/>
      <c r="AO78" s="16">
        <v>4</v>
      </c>
      <c r="AP78" s="16"/>
      <c r="AQ78" s="16"/>
      <c r="AR78" s="16"/>
      <c r="AS78" s="16"/>
      <c r="AT78" s="16"/>
      <c r="AU78" s="16"/>
      <c r="AV78" s="16"/>
      <c r="AW78" s="16">
        <v>0</v>
      </c>
      <c r="AX78" s="16"/>
      <c r="AY78" s="16"/>
      <c r="AZ78" s="16"/>
      <c r="BA78" s="16"/>
      <c r="BB78" s="16"/>
      <c r="BC78" s="16"/>
      <c r="BD78" s="16"/>
      <c r="BE78" s="16">
        <f>AO78+AW78</f>
        <v>4</v>
      </c>
      <c r="BF78" s="16"/>
      <c r="BG78" s="16"/>
      <c r="BH78" s="16"/>
      <c r="BI78" s="16"/>
      <c r="BJ78" s="16"/>
      <c r="BK78" s="16"/>
      <c r="BL78" s="16"/>
    </row>
    <row r="79" spans="1:79" ht="42.75" customHeight="1">
      <c r="A79" s="55">
        <v>12</v>
      </c>
      <c r="B79" s="55"/>
      <c r="C79" s="55"/>
      <c r="D79" s="55"/>
      <c r="E79" s="55"/>
      <c r="F79" s="55"/>
      <c r="G79" s="56" t="s">
        <v>99</v>
      </c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5" t="s">
        <v>100</v>
      </c>
      <c r="AA79" s="55"/>
      <c r="AB79" s="55"/>
      <c r="AC79" s="55"/>
      <c r="AD79" s="55"/>
      <c r="AE79" s="77" t="s">
        <v>101</v>
      </c>
      <c r="AF79" s="77"/>
      <c r="AG79" s="77"/>
      <c r="AH79" s="77"/>
      <c r="AI79" s="77"/>
      <c r="AJ79" s="77"/>
      <c r="AK79" s="77"/>
      <c r="AL79" s="77"/>
      <c r="AM79" s="77"/>
      <c r="AN79" s="77"/>
      <c r="AO79" s="16">
        <v>172.2</v>
      </c>
      <c r="AP79" s="16"/>
      <c r="AQ79" s="16"/>
      <c r="AR79" s="16"/>
      <c r="AS79" s="16"/>
      <c r="AT79" s="16"/>
      <c r="AU79" s="16"/>
      <c r="AV79" s="16"/>
      <c r="AW79" s="16">
        <v>0</v>
      </c>
      <c r="AX79" s="16"/>
      <c r="AY79" s="16"/>
      <c r="AZ79" s="16"/>
      <c r="BA79" s="16"/>
      <c r="BB79" s="16"/>
      <c r="BC79" s="16"/>
      <c r="BD79" s="16"/>
      <c r="BE79" s="16">
        <f>AO79+AW79</f>
        <v>172.2</v>
      </c>
      <c r="BF79" s="16"/>
      <c r="BG79" s="16"/>
      <c r="BH79" s="16"/>
      <c r="BI79" s="16"/>
      <c r="BJ79" s="16"/>
      <c r="BK79" s="16"/>
      <c r="BL79" s="16"/>
    </row>
    <row r="80" spans="1:79" ht="75.75" customHeight="1">
      <c r="A80" s="55">
        <v>13</v>
      </c>
      <c r="B80" s="55"/>
      <c r="C80" s="55"/>
      <c r="D80" s="55"/>
      <c r="E80" s="55"/>
      <c r="F80" s="55"/>
      <c r="G80" s="56" t="s">
        <v>102</v>
      </c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5" t="s">
        <v>100</v>
      </c>
      <c r="AA80" s="55"/>
      <c r="AB80" s="55"/>
      <c r="AC80" s="55"/>
      <c r="AD80" s="55"/>
      <c r="AE80" s="77" t="s">
        <v>103</v>
      </c>
      <c r="AF80" s="77"/>
      <c r="AG80" s="77"/>
      <c r="AH80" s="77"/>
      <c r="AI80" s="77"/>
      <c r="AJ80" s="77"/>
      <c r="AK80" s="77"/>
      <c r="AL80" s="77"/>
      <c r="AM80" s="77"/>
      <c r="AN80" s="77"/>
      <c r="AO80" s="16">
        <v>0</v>
      </c>
      <c r="AP80" s="16"/>
      <c r="AQ80" s="16"/>
      <c r="AR80" s="16"/>
      <c r="AS80" s="16"/>
      <c r="AT80" s="16"/>
      <c r="AU80" s="16"/>
      <c r="AV80" s="16"/>
      <c r="AW80" s="16">
        <v>23.1</v>
      </c>
      <c r="AX80" s="16"/>
      <c r="AY80" s="16"/>
      <c r="AZ80" s="16"/>
      <c r="BA80" s="16"/>
      <c r="BB80" s="16"/>
      <c r="BC80" s="16"/>
      <c r="BD80" s="16"/>
      <c r="BE80" s="16">
        <f>AO80+AW80</f>
        <v>23.1</v>
      </c>
      <c r="BF80" s="16"/>
      <c r="BG80" s="16"/>
      <c r="BH80" s="16"/>
      <c r="BI80" s="16"/>
      <c r="BJ80" s="16"/>
      <c r="BK80" s="16"/>
      <c r="BL80" s="16"/>
    </row>
    <row r="81" spans="1:64" s="8" customFormat="1" ht="12.75" customHeight="1">
      <c r="A81" s="69">
        <v>0</v>
      </c>
      <c r="B81" s="69"/>
      <c r="C81" s="69"/>
      <c r="D81" s="69"/>
      <c r="E81" s="69"/>
      <c r="F81" s="69"/>
      <c r="G81" s="69" t="s">
        <v>104</v>
      </c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78"/>
      <c r="AF81" s="78"/>
      <c r="AG81" s="78"/>
      <c r="AH81" s="78"/>
      <c r="AI81" s="78"/>
      <c r="AJ81" s="78"/>
      <c r="AK81" s="78"/>
      <c r="AL81" s="78"/>
      <c r="AM81" s="78"/>
      <c r="AN81" s="78"/>
      <c r="AO81" s="73"/>
      <c r="AP81" s="73"/>
      <c r="AQ81" s="73"/>
      <c r="AR81" s="73"/>
      <c r="AS81" s="73"/>
      <c r="AT81" s="73"/>
      <c r="AU81" s="73"/>
      <c r="AV81" s="73"/>
      <c r="AW81" s="73"/>
      <c r="AX81" s="73"/>
      <c r="AY81" s="73"/>
      <c r="AZ81" s="73"/>
      <c r="BA81" s="73"/>
      <c r="BB81" s="73"/>
      <c r="BC81" s="73"/>
      <c r="BD81" s="73"/>
      <c r="BE81" s="73" t="s">
        <v>77</v>
      </c>
      <c r="BF81" s="73"/>
      <c r="BG81" s="73"/>
      <c r="BH81" s="73"/>
      <c r="BI81" s="73"/>
      <c r="BJ81" s="73"/>
      <c r="BK81" s="73"/>
      <c r="BL81" s="73"/>
    </row>
    <row r="82" spans="1:64" ht="55.5" customHeight="1">
      <c r="A82" s="55">
        <v>14</v>
      </c>
      <c r="B82" s="55"/>
      <c r="C82" s="55"/>
      <c r="D82" s="55"/>
      <c r="E82" s="55"/>
      <c r="F82" s="55"/>
      <c r="G82" s="56" t="s">
        <v>105</v>
      </c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5" t="s">
        <v>106</v>
      </c>
      <c r="AA82" s="55"/>
      <c r="AB82" s="55"/>
      <c r="AC82" s="55"/>
      <c r="AD82" s="55"/>
      <c r="AE82" s="77" t="s">
        <v>107</v>
      </c>
      <c r="AF82" s="77"/>
      <c r="AG82" s="77"/>
      <c r="AH82" s="77"/>
      <c r="AI82" s="77"/>
      <c r="AJ82" s="77"/>
      <c r="AK82" s="77"/>
      <c r="AL82" s="77"/>
      <c r="AM82" s="77"/>
      <c r="AN82" s="77"/>
      <c r="AO82" s="16">
        <v>100</v>
      </c>
      <c r="AP82" s="16"/>
      <c r="AQ82" s="16"/>
      <c r="AR82" s="16"/>
      <c r="AS82" s="16"/>
      <c r="AT82" s="16"/>
      <c r="AU82" s="16"/>
      <c r="AV82" s="16"/>
      <c r="AW82" s="16">
        <v>0</v>
      </c>
      <c r="AX82" s="16"/>
      <c r="AY82" s="16"/>
      <c r="AZ82" s="16"/>
      <c r="BA82" s="16"/>
      <c r="BB82" s="16"/>
      <c r="BC82" s="16"/>
      <c r="BD82" s="16"/>
      <c r="BE82" s="16">
        <f>AO82+AW82</f>
        <v>100</v>
      </c>
      <c r="BF82" s="16"/>
      <c r="BG82" s="16"/>
      <c r="BH82" s="16"/>
      <c r="BI82" s="16"/>
      <c r="BJ82" s="16"/>
      <c r="BK82" s="16"/>
      <c r="BL82" s="16"/>
    </row>
    <row r="83" spans="1:64" ht="58.15" customHeight="1">
      <c r="A83" s="55">
        <v>15</v>
      </c>
      <c r="B83" s="55"/>
      <c r="C83" s="55"/>
      <c r="D83" s="55"/>
      <c r="E83" s="55"/>
      <c r="F83" s="55"/>
      <c r="G83" s="56" t="s">
        <v>108</v>
      </c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5" t="s">
        <v>106</v>
      </c>
      <c r="AA83" s="55"/>
      <c r="AB83" s="55"/>
      <c r="AC83" s="55"/>
      <c r="AD83" s="55"/>
      <c r="AE83" s="77" t="s">
        <v>109</v>
      </c>
      <c r="AF83" s="77"/>
      <c r="AG83" s="77"/>
      <c r="AH83" s="77"/>
      <c r="AI83" s="77"/>
      <c r="AJ83" s="77"/>
      <c r="AK83" s="77"/>
      <c r="AL83" s="77"/>
      <c r="AM83" s="77"/>
      <c r="AN83" s="77"/>
      <c r="AO83" s="16">
        <v>100</v>
      </c>
      <c r="AP83" s="16"/>
      <c r="AQ83" s="16"/>
      <c r="AR83" s="16"/>
      <c r="AS83" s="16"/>
      <c r="AT83" s="16"/>
      <c r="AU83" s="16"/>
      <c r="AV83" s="16"/>
      <c r="AW83" s="16">
        <v>0</v>
      </c>
      <c r="AX83" s="16"/>
      <c r="AY83" s="16"/>
      <c r="AZ83" s="16"/>
      <c r="BA83" s="16"/>
      <c r="BB83" s="16"/>
      <c r="BC83" s="16"/>
      <c r="BD83" s="16"/>
      <c r="BE83" s="16">
        <f>AO83+AW83</f>
        <v>100</v>
      </c>
      <c r="BF83" s="16"/>
      <c r="BG83" s="16"/>
      <c r="BH83" s="16"/>
      <c r="BI83" s="16"/>
      <c r="BJ83" s="16"/>
      <c r="BK83" s="16"/>
      <c r="BL83" s="16"/>
    </row>
    <row r="84" spans="1:64" ht="67.5" customHeight="1">
      <c r="A84" s="55">
        <v>16</v>
      </c>
      <c r="B84" s="55"/>
      <c r="C84" s="55"/>
      <c r="D84" s="55"/>
      <c r="E84" s="55"/>
      <c r="F84" s="55"/>
      <c r="G84" s="56" t="s">
        <v>110</v>
      </c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5" t="s">
        <v>106</v>
      </c>
      <c r="AA84" s="55"/>
      <c r="AB84" s="55"/>
      <c r="AC84" s="55"/>
      <c r="AD84" s="55"/>
      <c r="AE84" s="77" t="s">
        <v>111</v>
      </c>
      <c r="AF84" s="77"/>
      <c r="AG84" s="77"/>
      <c r="AH84" s="77"/>
      <c r="AI84" s="77"/>
      <c r="AJ84" s="77"/>
      <c r="AK84" s="77"/>
      <c r="AL84" s="77"/>
      <c r="AM84" s="77"/>
      <c r="AN84" s="77"/>
      <c r="AO84" s="16">
        <v>0</v>
      </c>
      <c r="AP84" s="16"/>
      <c r="AQ84" s="16"/>
      <c r="AR84" s="16"/>
      <c r="AS84" s="16"/>
      <c r="AT84" s="16"/>
      <c r="AU84" s="16"/>
      <c r="AV84" s="16"/>
      <c r="AW84" s="16">
        <v>100</v>
      </c>
      <c r="AX84" s="16"/>
      <c r="AY84" s="16"/>
      <c r="AZ84" s="16"/>
      <c r="BA84" s="16"/>
      <c r="BB84" s="16"/>
      <c r="BC84" s="16"/>
      <c r="BD84" s="16"/>
      <c r="BE84" s="16">
        <f>AO84+AW84</f>
        <v>100</v>
      </c>
      <c r="BF84" s="16"/>
      <c r="BG84" s="16"/>
      <c r="BH84" s="16"/>
      <c r="BI84" s="16"/>
      <c r="BJ84" s="16"/>
      <c r="BK84" s="16"/>
      <c r="BL84" s="16"/>
    </row>
    <row r="85" spans="1:64" ht="41.25" customHeight="1">
      <c r="A85" s="55">
        <v>17</v>
      </c>
      <c r="B85" s="55"/>
      <c r="C85" s="55"/>
      <c r="D85" s="55"/>
      <c r="E85" s="55"/>
      <c r="F85" s="55"/>
      <c r="G85" s="56" t="s">
        <v>112</v>
      </c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5" t="s">
        <v>106</v>
      </c>
      <c r="AA85" s="55"/>
      <c r="AB85" s="55"/>
      <c r="AC85" s="55"/>
      <c r="AD85" s="55"/>
      <c r="AE85" s="77" t="s">
        <v>113</v>
      </c>
      <c r="AF85" s="77"/>
      <c r="AG85" s="77"/>
      <c r="AH85" s="77"/>
      <c r="AI85" s="77"/>
      <c r="AJ85" s="77"/>
      <c r="AK85" s="77"/>
      <c r="AL85" s="77"/>
      <c r="AM85" s="77"/>
      <c r="AN85" s="77"/>
      <c r="AO85" s="79">
        <v>0</v>
      </c>
      <c r="AP85" s="79"/>
      <c r="AQ85" s="79"/>
      <c r="AR85" s="79"/>
      <c r="AS85" s="79"/>
      <c r="AT85" s="79"/>
      <c r="AU85" s="79"/>
      <c r="AV85" s="79"/>
      <c r="AW85" s="79">
        <f>AW68/AW67*100</f>
        <v>8.6318025720090343</v>
      </c>
      <c r="AX85" s="79"/>
      <c r="AY85" s="79"/>
      <c r="AZ85" s="79"/>
      <c r="BA85" s="79"/>
      <c r="BB85" s="79"/>
      <c r="BC85" s="79"/>
      <c r="BD85" s="79"/>
      <c r="BE85" s="79">
        <f>AO85+AW85</f>
        <v>8.6318025720090343</v>
      </c>
      <c r="BF85" s="79"/>
      <c r="BG85" s="79"/>
      <c r="BH85" s="79"/>
      <c r="BI85" s="79"/>
      <c r="BJ85" s="79"/>
      <c r="BK85" s="79"/>
      <c r="BL85" s="79"/>
    </row>
    <row r="86" spans="1:64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68"/>
      <c r="AP86" s="68"/>
      <c r="AQ86" s="68"/>
      <c r="AR86" s="68"/>
      <c r="AS86" s="68"/>
      <c r="AT86" s="68"/>
      <c r="AU86" s="68"/>
      <c r="AV86" s="68"/>
      <c r="AW86" s="68"/>
      <c r="AX86" s="68"/>
      <c r="AY86" s="68"/>
      <c r="AZ86" s="68"/>
      <c r="BA86" s="68"/>
      <c r="BB86" s="68"/>
      <c r="BC86" s="68"/>
      <c r="BD86" s="68"/>
      <c r="BE86" s="68"/>
      <c r="BF86" s="68"/>
      <c r="BG86" s="68"/>
      <c r="BH86" s="68"/>
      <c r="BI86" s="68"/>
      <c r="BJ86" s="68"/>
      <c r="BK86" s="68"/>
      <c r="BL86" s="68"/>
    </row>
    <row r="87" spans="1:64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  <c r="AZ87" s="19"/>
      <c r="BA87" s="19"/>
      <c r="BB87" s="19"/>
      <c r="BC87" s="19"/>
      <c r="BD87" s="19"/>
      <c r="BE87" s="19"/>
      <c r="BF87" s="19"/>
      <c r="BG87" s="19"/>
      <c r="BH87" s="19"/>
      <c r="BI87" s="19"/>
      <c r="BJ87" s="19"/>
      <c r="BK87" s="19"/>
      <c r="BL87" s="19"/>
    </row>
    <row r="88" spans="1:64" s="3" customFormat="1" ht="31.15" customHeight="1">
      <c r="A88" s="47" t="s">
        <v>114</v>
      </c>
      <c r="B88" s="47"/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80"/>
      <c r="X88" s="80"/>
      <c r="Y88" s="80"/>
      <c r="Z88" s="80"/>
      <c r="AA88" s="80"/>
      <c r="AB88" s="80"/>
      <c r="AC88" s="80"/>
      <c r="AD88" s="80"/>
      <c r="AE88" s="80"/>
      <c r="AF88" s="80"/>
      <c r="AG88" s="80"/>
      <c r="AH88" s="80"/>
      <c r="AI88" s="80"/>
      <c r="AJ88" s="80"/>
      <c r="AK88" s="80"/>
      <c r="AL88" s="80"/>
      <c r="AM88" s="80"/>
      <c r="AN88" s="10"/>
      <c r="AO88" s="17" t="s">
        <v>115</v>
      </c>
      <c r="AP88" s="17"/>
      <c r="AQ88" s="17"/>
      <c r="AR88" s="17"/>
      <c r="AS88" s="17"/>
      <c r="AT88" s="17"/>
      <c r="AU88" s="17"/>
      <c r="AV88" s="17"/>
      <c r="AW88" s="17"/>
      <c r="AX88" s="17"/>
      <c r="AY88" s="17"/>
      <c r="AZ88" s="17"/>
      <c r="BA88" s="17"/>
      <c r="BB88" s="17"/>
      <c r="BC88" s="17"/>
      <c r="BD88" s="17"/>
      <c r="BE88" s="17"/>
      <c r="BF88" s="17"/>
      <c r="BG88" s="17"/>
      <c r="BH88" s="19"/>
      <c r="BI88" s="19"/>
      <c r="BJ88" s="19"/>
      <c r="BK88" s="19"/>
      <c r="BL88" s="19"/>
    </row>
    <row r="89" spans="1:64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35" t="s">
        <v>116</v>
      </c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  <c r="AK89" s="35"/>
      <c r="AL89" s="35"/>
      <c r="AM89" s="35"/>
      <c r="AN89" s="19"/>
      <c r="AO89" s="35" t="s">
        <v>117</v>
      </c>
      <c r="AP89" s="35"/>
      <c r="AQ89" s="35"/>
      <c r="AR89" s="35"/>
      <c r="AS89" s="35"/>
      <c r="AT89" s="35"/>
      <c r="AU89" s="35"/>
      <c r="AV89" s="35"/>
      <c r="AW89" s="35"/>
      <c r="AX89" s="35"/>
      <c r="AY89" s="35"/>
      <c r="AZ89" s="35"/>
      <c r="BA89" s="35"/>
      <c r="BB89" s="35"/>
      <c r="BC89" s="35"/>
      <c r="BD89" s="35"/>
      <c r="BE89" s="35"/>
      <c r="BF89" s="35"/>
      <c r="BG89" s="35"/>
      <c r="BH89" s="19"/>
      <c r="BI89" s="19"/>
      <c r="BJ89" s="19"/>
      <c r="BK89" s="19"/>
      <c r="BL89" s="19"/>
    </row>
    <row r="90" spans="1:64" ht="15.95" customHeight="1">
      <c r="A90" s="81" t="s">
        <v>118</v>
      </c>
      <c r="B90" s="81"/>
      <c r="C90" s="81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  <c r="AZ90" s="19"/>
      <c r="BA90" s="19"/>
      <c r="BB90" s="19"/>
      <c r="BC90" s="19"/>
      <c r="BD90" s="19"/>
      <c r="BE90" s="19"/>
      <c r="BF90" s="19"/>
      <c r="BG90" s="19"/>
      <c r="BH90" s="19"/>
      <c r="BI90" s="19"/>
      <c r="BJ90" s="19"/>
      <c r="BK90" s="19"/>
      <c r="BL90" s="19"/>
    </row>
    <row r="91" spans="1:64" ht="13.15" customHeight="1">
      <c r="A91" s="22" t="s">
        <v>119</v>
      </c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2"/>
      <c r="AI91" s="22"/>
      <c r="AJ91" s="22"/>
      <c r="AK91" s="22"/>
      <c r="AL91" s="22"/>
      <c r="AM91" s="22"/>
      <c r="AN91" s="22"/>
      <c r="AO91" s="22"/>
      <c r="AP91" s="22"/>
      <c r="AQ91" s="22"/>
      <c r="AR91" s="22"/>
      <c r="AS91" s="22"/>
      <c r="AT91" s="19"/>
      <c r="AU91" s="19"/>
      <c r="AV91" s="19"/>
      <c r="AW91" s="19"/>
      <c r="AX91" s="19"/>
      <c r="AY91" s="19"/>
      <c r="AZ91" s="19"/>
      <c r="BA91" s="19"/>
      <c r="BB91" s="19"/>
      <c r="BC91" s="19"/>
      <c r="BD91" s="19"/>
      <c r="BE91" s="19"/>
      <c r="BF91" s="19"/>
      <c r="BG91" s="19"/>
      <c r="BH91" s="19"/>
      <c r="BI91" s="19"/>
      <c r="BJ91" s="19"/>
      <c r="BK91" s="19"/>
      <c r="BL91" s="19"/>
    </row>
    <row r="92" spans="1:64">
      <c r="A92" s="82" t="s">
        <v>120</v>
      </c>
      <c r="B92" s="82"/>
      <c r="C92" s="82"/>
      <c r="D92" s="82"/>
      <c r="E92" s="82"/>
      <c r="F92" s="82"/>
      <c r="G92" s="82"/>
      <c r="H92" s="82"/>
      <c r="I92" s="82"/>
      <c r="J92" s="82"/>
      <c r="K92" s="82"/>
      <c r="L92" s="82"/>
      <c r="M92" s="82"/>
      <c r="N92" s="82"/>
      <c r="O92" s="82"/>
      <c r="P92" s="82"/>
      <c r="Q92" s="82"/>
      <c r="R92" s="82"/>
      <c r="S92" s="82"/>
      <c r="T92" s="82"/>
      <c r="U92" s="82"/>
      <c r="V92" s="82"/>
      <c r="W92" s="82"/>
      <c r="X92" s="82"/>
      <c r="Y92" s="82"/>
      <c r="Z92" s="82"/>
      <c r="AA92" s="82"/>
      <c r="AB92" s="82"/>
      <c r="AC92" s="82"/>
      <c r="AD92" s="82"/>
      <c r="AE92" s="82"/>
      <c r="AF92" s="82"/>
      <c r="AG92" s="82"/>
      <c r="AH92" s="82"/>
      <c r="AI92" s="82"/>
      <c r="AJ92" s="82"/>
      <c r="AK92" s="82"/>
      <c r="AL92" s="82"/>
      <c r="AM92" s="82"/>
      <c r="AN92" s="82"/>
      <c r="AO92" s="82"/>
      <c r="AP92" s="82"/>
      <c r="AQ92" s="82"/>
      <c r="AR92" s="82"/>
      <c r="AS92" s="82"/>
      <c r="AT92" s="19"/>
      <c r="AU92" s="19"/>
      <c r="AV92" s="19"/>
      <c r="AW92" s="19"/>
      <c r="AX92" s="19"/>
      <c r="AY92" s="19"/>
      <c r="AZ92" s="19"/>
      <c r="BA92" s="19"/>
      <c r="BB92" s="19"/>
      <c r="BC92" s="19"/>
      <c r="BD92" s="19"/>
      <c r="BE92" s="19"/>
      <c r="BF92" s="19"/>
      <c r="BG92" s="19"/>
      <c r="BH92" s="19"/>
      <c r="BI92" s="19"/>
      <c r="BJ92" s="19"/>
      <c r="BK92" s="19"/>
      <c r="BL92" s="19"/>
    </row>
    <row r="93" spans="1:64" ht="10.5" customHeight="1">
      <c r="A93" s="83"/>
      <c r="B93" s="83"/>
      <c r="C93" s="83"/>
      <c r="D93" s="83"/>
      <c r="E93" s="83"/>
      <c r="F93" s="83"/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  <c r="AA93" s="83"/>
      <c r="AB93" s="83"/>
      <c r="AC93" s="83"/>
      <c r="AD93" s="83"/>
      <c r="AE93" s="83"/>
      <c r="AF93" s="83"/>
      <c r="AG93" s="83"/>
      <c r="AH93" s="83"/>
      <c r="AI93" s="83"/>
      <c r="AJ93" s="83"/>
      <c r="AK93" s="83"/>
      <c r="AL93" s="83"/>
      <c r="AM93" s="83"/>
      <c r="AN93" s="83"/>
      <c r="AO93" s="83"/>
      <c r="AP93" s="83"/>
      <c r="AQ93" s="83"/>
      <c r="AR93" s="83"/>
      <c r="AS93" s="83"/>
      <c r="AT93" s="19"/>
      <c r="AU93" s="19"/>
      <c r="AV93" s="19"/>
      <c r="AW93" s="19"/>
      <c r="AX93" s="19"/>
      <c r="AY93" s="19"/>
      <c r="AZ93" s="19"/>
      <c r="BA93" s="19"/>
      <c r="BB93" s="19"/>
      <c r="BC93" s="19"/>
      <c r="BD93" s="19"/>
      <c r="BE93" s="19"/>
      <c r="BF93" s="19"/>
      <c r="BG93" s="19"/>
      <c r="BH93" s="19"/>
      <c r="BI93" s="19"/>
      <c r="BJ93" s="19"/>
      <c r="BK93" s="19"/>
      <c r="BL93" s="19"/>
    </row>
    <row r="94" spans="1:64" s="11" customFormat="1" ht="29.25" customHeight="1">
      <c r="A94" s="25" t="s">
        <v>124</v>
      </c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10"/>
      <c r="AO94" s="17" t="s">
        <v>125</v>
      </c>
      <c r="AP94" s="17"/>
      <c r="AQ94" s="17"/>
      <c r="AR94" s="17"/>
      <c r="AS94" s="17"/>
      <c r="AT94" s="17"/>
      <c r="AU94" s="17"/>
      <c r="AV94" s="17"/>
      <c r="AW94" s="17"/>
      <c r="AX94" s="17"/>
      <c r="AY94" s="17"/>
      <c r="AZ94" s="17"/>
      <c r="BA94" s="17"/>
      <c r="BB94" s="17"/>
      <c r="BC94" s="17"/>
      <c r="BD94" s="17"/>
      <c r="BE94" s="17"/>
      <c r="BF94" s="17"/>
      <c r="BG94" s="17"/>
    </row>
    <row r="95" spans="1:64" s="11" customFormat="1">
      <c r="X95" s="12"/>
      <c r="Y95" s="12"/>
      <c r="Z95" s="12"/>
      <c r="AA95" s="12"/>
      <c r="AB95" s="12"/>
      <c r="AC95" s="12"/>
      <c r="AD95" s="12"/>
      <c r="AE95" s="12"/>
      <c r="AF95" s="12"/>
      <c r="AG95" s="12" t="s">
        <v>116</v>
      </c>
      <c r="AH95" s="12"/>
      <c r="AI95" s="12"/>
      <c r="AJ95" s="12"/>
      <c r="AK95" s="12"/>
      <c r="AL95" s="12"/>
      <c r="AM95" s="12"/>
      <c r="AO95" s="18" t="s">
        <v>117</v>
      </c>
      <c r="AP95" s="18"/>
      <c r="AQ95" s="18"/>
      <c r="AR95" s="18"/>
      <c r="AS95" s="18"/>
      <c r="AT95" s="18"/>
      <c r="AU95" s="18"/>
      <c r="AV95" s="18"/>
      <c r="AW95" s="18"/>
      <c r="AX95" s="18"/>
      <c r="AY95" s="18"/>
      <c r="AZ95" s="18"/>
      <c r="BA95" s="18"/>
      <c r="BB95" s="18"/>
      <c r="BC95" s="18"/>
      <c r="BD95" s="18"/>
      <c r="BE95" s="18"/>
      <c r="BF95" s="18"/>
      <c r="BG95" s="18"/>
    </row>
    <row r="96" spans="1:64" s="11" customFormat="1">
      <c r="A96" s="84" t="s">
        <v>126</v>
      </c>
      <c r="B96" s="85"/>
      <c r="C96" s="85"/>
      <c r="D96" s="85"/>
      <c r="E96" s="85"/>
      <c r="F96" s="85"/>
      <c r="G96" s="85"/>
      <c r="H96" s="85"/>
      <c r="I96" s="13"/>
      <c r="J96" s="13"/>
      <c r="K96" s="13"/>
      <c r="L96" s="13"/>
      <c r="M96" s="13"/>
      <c r="N96" s="13"/>
      <c r="O96" s="13"/>
      <c r="P96" s="13"/>
      <c r="Q96" s="13"/>
    </row>
    <row r="97" spans="1:64">
      <c r="A97" s="35" t="s">
        <v>121</v>
      </c>
      <c r="B97" s="35"/>
      <c r="C97" s="35"/>
      <c r="D97" s="35"/>
      <c r="E97" s="35"/>
      <c r="F97" s="35"/>
      <c r="G97" s="35"/>
      <c r="H97" s="35"/>
      <c r="I97" s="40"/>
      <c r="J97" s="40"/>
      <c r="K97" s="40"/>
      <c r="L97" s="40"/>
      <c r="M97" s="40"/>
      <c r="N97" s="40"/>
      <c r="O97" s="40"/>
      <c r="P97" s="40"/>
      <c r="Q97" s="40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  <c r="AZ97" s="19"/>
      <c r="BA97" s="19"/>
      <c r="BB97" s="19"/>
      <c r="BC97" s="19"/>
      <c r="BD97" s="19"/>
      <c r="BE97" s="19"/>
      <c r="BF97" s="19"/>
      <c r="BG97" s="19"/>
      <c r="BH97" s="19"/>
      <c r="BI97" s="19"/>
      <c r="BJ97" s="19"/>
      <c r="BK97" s="19"/>
      <c r="BL97" s="19"/>
    </row>
    <row r="98" spans="1:64" ht="51" customHeight="1">
      <c r="A98" s="86" t="s">
        <v>122</v>
      </c>
      <c r="B98" s="86"/>
      <c r="C98" s="86"/>
      <c r="D98" s="86"/>
      <c r="E98" s="86"/>
      <c r="F98" s="86"/>
      <c r="G98" s="86"/>
      <c r="H98" s="86"/>
      <c r="I98" s="86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  <c r="BH98" s="19"/>
      <c r="BI98" s="19"/>
      <c r="BJ98" s="19"/>
      <c r="BK98" s="19"/>
      <c r="BL98" s="19"/>
    </row>
  </sheetData>
  <mergeCells count="301">
    <mergeCell ref="A88:V88"/>
    <mergeCell ref="W88:AM88"/>
    <mergeCell ref="AO88:BG88"/>
    <mergeCell ref="A96:H96"/>
    <mergeCell ref="A97:H97"/>
    <mergeCell ref="W89:AM89"/>
    <mergeCell ref="AO89:BG89"/>
    <mergeCell ref="A91:AS91"/>
    <mergeCell ref="A92:AS92"/>
    <mergeCell ref="A94:V94"/>
    <mergeCell ref="AO94:BG94"/>
    <mergeCell ref="AO95:BG95"/>
    <mergeCell ref="A90:M90"/>
    <mergeCell ref="W94:AA94"/>
    <mergeCell ref="A84:F84"/>
    <mergeCell ref="G84:Y84"/>
    <mergeCell ref="Z84:AD84"/>
    <mergeCell ref="AE84:AN84"/>
    <mergeCell ref="AO84:AV84"/>
    <mergeCell ref="AW84:BD84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2:F82"/>
    <mergeCell ref="G82:Y82"/>
    <mergeCell ref="Z82:AD82"/>
    <mergeCell ref="AE82:AN82"/>
    <mergeCell ref="AO82:AV82"/>
    <mergeCell ref="AW82:BD82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0:F80"/>
    <mergeCell ref="G80:Y80"/>
    <mergeCell ref="Z80:AD80"/>
    <mergeCell ref="AE80:AN80"/>
    <mergeCell ref="AO80:AV80"/>
    <mergeCell ref="AW80:BD80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78:F78"/>
    <mergeCell ref="G78:Y78"/>
    <mergeCell ref="Z78:AD78"/>
    <mergeCell ref="AE78:AN78"/>
    <mergeCell ref="AO78:AV78"/>
    <mergeCell ref="AW78:BD78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6:F76"/>
    <mergeCell ref="G76:Y76"/>
    <mergeCell ref="Z76:AD76"/>
    <mergeCell ref="AE76:AN76"/>
    <mergeCell ref="AO76:AV76"/>
    <mergeCell ref="AW76:BD76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4:F74"/>
    <mergeCell ref="G74:Y74"/>
    <mergeCell ref="Z74:AD74"/>
    <mergeCell ref="AE74:AN74"/>
    <mergeCell ref="AO74:AV74"/>
    <mergeCell ref="AW74:BD74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2:F72"/>
    <mergeCell ref="G72:Y72"/>
    <mergeCell ref="Z72:AD72"/>
    <mergeCell ref="AE72:AN72"/>
    <mergeCell ref="AO72:AV72"/>
    <mergeCell ref="AW72:BD72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0:F70"/>
    <mergeCell ref="G70:Y70"/>
    <mergeCell ref="Z70:AD70"/>
    <mergeCell ref="AE70:AN70"/>
    <mergeCell ref="AO70:AV70"/>
    <mergeCell ref="AW70:BD70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68:F68"/>
    <mergeCell ref="G68:Y68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6:F66"/>
    <mergeCell ref="G66:Y66"/>
    <mergeCell ref="Z66:AD66"/>
    <mergeCell ref="AE66:AN66"/>
    <mergeCell ref="AO66:AV66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4:F64"/>
    <mergeCell ref="G64:Y64"/>
    <mergeCell ref="Z64:AD64"/>
    <mergeCell ref="AE64:AN64"/>
    <mergeCell ref="AO64:AV64"/>
    <mergeCell ref="AW64:BD64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1:BL61"/>
    <mergeCell ref="A62:F62"/>
    <mergeCell ref="G62:Y62"/>
    <mergeCell ref="Z62:AD62"/>
    <mergeCell ref="AE62:AN62"/>
    <mergeCell ref="AO62:AV62"/>
    <mergeCell ref="AW62:BD62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58:C58"/>
    <mergeCell ref="D58:AA58"/>
    <mergeCell ref="AB58:AI58"/>
    <mergeCell ref="AJ58:AQ58"/>
    <mergeCell ref="AR58:AY58"/>
    <mergeCell ref="A59:C59"/>
    <mergeCell ref="D59:AA59"/>
    <mergeCell ref="AB59:AI59"/>
    <mergeCell ref="AJ59:AQ59"/>
    <mergeCell ref="AR59:AY59"/>
    <mergeCell ref="A53:BL53"/>
    <mergeCell ref="A54:AY54"/>
    <mergeCell ref="A55:C56"/>
    <mergeCell ref="D55:AA56"/>
    <mergeCell ref="AB55:AI56"/>
    <mergeCell ref="AJ55:AQ56"/>
    <mergeCell ref="AR55:AY56"/>
    <mergeCell ref="A57:C57"/>
    <mergeCell ref="D57:AA57"/>
    <mergeCell ref="AB57:AI57"/>
    <mergeCell ref="AJ57:AQ57"/>
    <mergeCell ref="AR57:AY57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39:F39"/>
    <mergeCell ref="G39:BL39"/>
    <mergeCell ref="A40:F40"/>
    <mergeCell ref="G40:BL40"/>
    <mergeCell ref="A41:F41"/>
    <mergeCell ref="G41:BL41"/>
    <mergeCell ref="A42:F42"/>
    <mergeCell ref="G42:BL42"/>
    <mergeCell ref="A43:AZ43"/>
    <mergeCell ref="A31:F31"/>
    <mergeCell ref="G31:BL31"/>
    <mergeCell ref="A32:F32"/>
    <mergeCell ref="G32:BL32"/>
    <mergeCell ref="A34:BL34"/>
    <mergeCell ref="A35:BL35"/>
    <mergeCell ref="A37:BL37"/>
    <mergeCell ref="A38:F38"/>
    <mergeCell ref="G38:BL38"/>
    <mergeCell ref="A23:H23"/>
    <mergeCell ref="I23:S23"/>
    <mergeCell ref="T23:W23"/>
    <mergeCell ref="A25:BL25"/>
    <mergeCell ref="A26:BL26"/>
    <mergeCell ref="A28:BL28"/>
    <mergeCell ref="A29:F29"/>
    <mergeCell ref="G29:BL29"/>
    <mergeCell ref="A30:F30"/>
    <mergeCell ref="G30:BL30"/>
    <mergeCell ref="AA19:AI19"/>
    <mergeCell ref="AK19:BC19"/>
    <mergeCell ref="BE19:BL19"/>
    <mergeCell ref="B20:L20"/>
    <mergeCell ref="N20:Y20"/>
    <mergeCell ref="AA20:AI20"/>
    <mergeCell ref="AK20:BC20"/>
    <mergeCell ref="BE20:BL20"/>
    <mergeCell ref="A22:T22"/>
    <mergeCell ref="U22:AD22"/>
    <mergeCell ref="AE22:AR22"/>
    <mergeCell ref="AS22:BC22"/>
    <mergeCell ref="BD22:BL22"/>
    <mergeCell ref="A98:I98"/>
    <mergeCell ref="AO1:BL1"/>
    <mergeCell ref="AO2:BL2"/>
    <mergeCell ref="AO3:BL3"/>
    <mergeCell ref="AO4:BL4"/>
    <mergeCell ref="AO5:BL5"/>
    <mergeCell ref="AO6:BF6"/>
    <mergeCell ref="AO7:BF7"/>
    <mergeCell ref="A10:BL10"/>
    <mergeCell ref="A11:BL11"/>
    <mergeCell ref="B13:L13"/>
    <mergeCell ref="N13:AS13"/>
    <mergeCell ref="AU13:BB13"/>
    <mergeCell ref="B14:L14"/>
    <mergeCell ref="N14:AS14"/>
    <mergeCell ref="AU14:BB14"/>
    <mergeCell ref="B16:L16"/>
    <mergeCell ref="N16:AS16"/>
    <mergeCell ref="AU16:BB16"/>
    <mergeCell ref="B17:L17"/>
    <mergeCell ref="N17:AS17"/>
    <mergeCell ref="AU17:BB17"/>
    <mergeCell ref="B19:L19"/>
    <mergeCell ref="N19:Y19"/>
  </mergeCells>
  <conditionalFormatting sqref="H65:L65 H69:L69 G77:G81 H81:L81 G65:G67 G69:G70">
    <cfRule type="cellIs" dxfId="10" priority="2" operator="equal">
      <formula>$G64</formula>
    </cfRule>
  </conditionalFormatting>
  <conditionalFormatting sqref="D51:I51">
    <cfRule type="cellIs" dxfId="9" priority="3" operator="equal">
      <formula>$D50</formula>
    </cfRule>
  </conditionalFormatting>
  <conditionalFormatting sqref="A65:F85">
    <cfRule type="cellIs" dxfId="8" priority="4" operator="equal">
      <formula>0</formula>
    </cfRule>
  </conditionalFormatting>
  <conditionalFormatting sqref="G73 G75 G83 G68">
    <cfRule type="cellIs" dxfId="7" priority="5" operator="equal">
      <formula>$G66</formula>
    </cfRule>
  </conditionalFormatting>
  <conditionalFormatting sqref="G72">
    <cfRule type="cellIs" dxfId="6" priority="6" operator="equal">
      <formula>$G70</formula>
    </cfRule>
  </conditionalFormatting>
  <conditionalFormatting sqref="G71">
    <cfRule type="cellIs" dxfId="5" priority="7" operator="equal">
      <formula>#REF!</formula>
    </cfRule>
  </conditionalFormatting>
  <conditionalFormatting sqref="G76:L76">
    <cfRule type="cellIs" dxfId="4" priority="8" operator="equal">
      <formula>$G74</formula>
    </cfRule>
  </conditionalFormatting>
  <conditionalFormatting sqref="G74 G82">
    <cfRule type="cellIs" dxfId="3" priority="9" operator="equal">
      <formula>$G75</formula>
    </cfRule>
  </conditionalFormatting>
  <conditionalFormatting sqref="G84:G85">
    <cfRule type="cellIs" dxfId="2" priority="10" operator="equal">
      <formula>$G82</formula>
    </cfRule>
  </conditionalFormatting>
  <conditionalFormatting sqref="G67">
    <cfRule type="cellIs" dxfId="1" priority="11" operator="equal">
      <formula>$G65</formula>
    </cfRule>
  </conditionalFormatting>
  <conditionalFormatting sqref="D49:D50">
    <cfRule type="cellIs" dxfId="0" priority="12" operator="equal">
      <formula>$D48</formula>
    </cfRule>
  </conditionalFormatting>
  <pageMargins left="0.32013888888888897" right="0.32986111111111099" top="0.39374999999999999" bottom="0.39374999999999999" header="0.51180555555555496" footer="0.51180555555555496"/>
  <pageSetup paperSize="9" firstPageNumber="0" fitToHeight="50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83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КПК0210160</vt:lpstr>
      <vt:lpstr>КПК0210160!Print_Area_0</vt:lpstr>
      <vt:lpstr>КПК0210160!аа11</vt:lpstr>
      <vt:lpstr>КПК0210160!Область_печати</vt:lpstr>
      <vt:lpstr>КПК0210160!я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Користувач Windows</cp:lastModifiedBy>
  <cp:revision>7</cp:revision>
  <cp:lastPrinted>2020-09-24T07:11:56Z</cp:lastPrinted>
  <dcterms:created xsi:type="dcterms:W3CDTF">2016-08-15T09:54:21Z</dcterms:created>
  <dcterms:modified xsi:type="dcterms:W3CDTF">2020-09-24T07:12:51Z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