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55" windowWidth="17445" windowHeight="9405" tabRatio="500"/>
  </bookViews>
  <sheets>
    <sheet name="КПК0210160" sheetId="1" r:id="rId1"/>
  </sheets>
  <definedNames>
    <definedName name="Print_Area_0" localSheetId="0">КПК0210160!$A$1:$BM$98</definedName>
    <definedName name="аа11" localSheetId="0">КПК0210160!$A$1:$BM$98</definedName>
    <definedName name="_xlnm.Print_Area" localSheetId="0">КПК0210160!$A$1:$BM$98</definedName>
    <definedName name="я" localSheetId="0">КПК0210160!$A$1:$BM$98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W74" i="1"/>
  <c r="AK49"/>
  <c r="AC49"/>
  <c r="AS22"/>
  <c r="I23"/>
  <c r="AC51" l="1"/>
  <c r="BE84"/>
  <c r="BE83"/>
  <c r="BE82"/>
  <c r="BE80"/>
  <c r="BE79"/>
  <c r="BE78"/>
  <c r="BE77"/>
  <c r="BE75"/>
  <c r="BE74"/>
  <c r="BE73"/>
  <c r="BE72"/>
  <c r="BE71"/>
  <c r="BE70"/>
  <c r="AW68"/>
  <c r="BE68" s="1"/>
  <c r="BE67"/>
  <c r="BE66"/>
  <c r="AR59"/>
  <c r="AS50"/>
  <c r="AR50"/>
  <c r="AR49"/>
  <c r="U22" l="1"/>
  <c r="AK51"/>
  <c r="AS49"/>
  <c r="AR51"/>
  <c r="AW85"/>
  <c r="BE85" s="1"/>
  <c r="AS51" l="1"/>
</calcChain>
</file>

<file path=xl/sharedStrings.xml><?xml version="1.0" encoding="utf-8"?>
<sst xmlns="http://schemas.openxmlformats.org/spreadsheetml/2006/main" count="181" uniqueCount="127">
  <si>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</si>
  <si>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</si>
  <si>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</si>
  <si>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 комітет  Ніжинської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</si>
  <si>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</si>
  <si>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</si>
  <si>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</si>
  <si>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</si>
  <si>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</si>
  <si>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</si>
  <si>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</si>
  <si>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</si>
  <si>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</si>
  <si>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</si>
  <si>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</si>
  <si>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</si>
  <si>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</si>
  <si>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</si>
  <si>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</si>
  <si>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</si>
  <si>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</si>
  <si>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</si>
  <si>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</si>
  <si>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</si>
  <si>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</si>
  <si>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</si>
  <si>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</si>
  <si>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</si>
  <si>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</si>
  <si>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</si>
  <si>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</si>
  <si>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</si>
  <si>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</si>
  <si>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</si>
  <si>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</si>
  <si>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</si>
  <si>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</si>
  <si>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</si>
  <si>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</si>
  <si>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</si>
  <si>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</si>
  <si>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</si>
  <si>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Виконання  наданих  законодавством  повноважень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</si>
  <si>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</si>
  <si>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</si>
  <si>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</si>
  <si>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</si>
  <si>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</si>
  <si>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</si>
  <si>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Здійснення повноважень щодо володіння, користування об’єктами власності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</si>
  <si>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</si>
  <si>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</si>
  <si>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</si>
  <si>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</si>
  <si>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</si>
  <si>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</si>
  <si>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</si>
  <si>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</si>
  <si>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</si>
  <si>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</si>
  <si>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</si>
  <si>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</si>
  <si>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</si>
  <si>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</si>
  <si>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</si>
  <si>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</si>
  <si>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</si>
  <si>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</si>
  <si>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</si>
  <si>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</si>
  <si>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</si>
  <si>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</si>
  <si>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</si>
  <si>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</si>
  <si>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</si>
  <si>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</si>
  <si>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 xml:space="preserve"> </t>
  </si>
  <si>
    <t>s4.10</t>
  </si>
  <si>
    <t>кількість штатних одиниць</t>
  </si>
  <si>
    <t>од.</t>
  </si>
  <si>
    <t>штатний розпис</t>
  </si>
  <si>
    <t>загальна площа 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</si>
  <si>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</si>
  <si>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</si>
  <si>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</si>
  <si>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</si>
  <si>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</si>
  <si>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Внутрійшній облік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</si>
  <si>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</si>
  <si>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</si>
  <si>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</si>
  <si>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 xml:space="preserve">кількість одиниць придбаного обладнання довгострокового користування 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</si>
  <si>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</si>
  <si>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</si>
  <si>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</si>
  <si>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</si>
  <si>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</si>
  <si>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розроблених нормативно-правових актів /кількість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</si>
  <si>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</si>
  <si>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</si>
  <si>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/ кількість штатних одиниць)</t>
  </si>
  <si>
    <t>середні видатки на придбання одиниці обладнання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</si>
  <si>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</si>
  <si>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</si>
  <si>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вчасно виконаних листів, заяв, скарг в загальному обсязі</t>
  </si>
  <si>
    <t>%</t>
  </si>
  <si>
    <t>Розрахунок (кількість виконаних листів, звернень, заяв, скарг / кількість отриманих листів, звернень, заяв, скарг)</t>
  </si>
  <si>
    <t>відсоток прийнятих нормативно-правових актів у загальній кількості розроблених</t>
  </si>
  <si>
    <t>Розрахунок (кількість розроблених нормативно-правових актів / кількість прийнятих нормативно-правових актів)</t>
  </si>
  <si>
    <t>відсоток виконання придбання обладнання довгострокового користування</t>
  </si>
  <si>
    <t>Розрахунок (касові видатки  спеціального фонду без власних надходжень бюджетних установ / планові призначеня по спец.фонду без власних надходжень)</t>
  </si>
  <si>
    <t>відсоток орендованих приміщень</t>
  </si>
  <si>
    <t>Розрахунок (загальна площа орендованих приміщень/ загальна площа  приміщень*100)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</si>
  <si>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</si>
  <si>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</si>
  <si>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</si>
  <si>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</si>
  <si>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</si>
  <si>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</si>
  <si>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</si>
  <si>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</si>
  <si>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</si>
  <si>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М.Б. Фурса</t>
  </si>
  <si>
    <t xml:space="preserve">           27.10.2020</t>
  </si>
  <si>
    <t>Заступник начальника  фінансового управління Ніжинської міської ради</t>
  </si>
  <si>
    <t>Конституція України, Бюджетний кодекс України, Закон України «Про місцеве самоврядування в Україні», рішення міської ради №8-65/2019 від 24.12.2019р., рішення міської ради VII скликання від26.02.2020 р №18-68/2020, рішення міської ради VII скликання від 25.03.2020р. №5-70/2020, рішення міської ради VII скликання від 26.06.2020р. №10-75/2020, рішення міської ради VII скликання від 27.08.2020р. №5-77/2020, рішення міської ради VII скликання від 18.09.2020р. №1-78/2020, рішення міської ради VII скликання від 22.10.2020р. №1-81/2020.</t>
  </si>
  <si>
    <t>__29.10.2020 р.___№_276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</si>
</sst>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0.00"/>
    <numFmt numFmtId="166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98"/>
  <sheetViews>
    <sheetView tabSelected="1" zoomScaleNormal="100" workbookViewId="0">
      <selection activeCell="Y5" sqref="Y5"/>
    </sheetView>
  </sheetViews>
  <sheetFormatPr defaultColWidth="9.140625" defaultRowHeight="12.75"/>
  <cols>
    <col min="1" max="64" width="3.28515625" style="4" customWidth="1"/>
    <col min="65" max="65" width="1.85546875" style="4"/>
    <col min="66" max="77" width="2" style="4"/>
    <col min="78" max="78" width="3.7109375" style="4"/>
    <col min="79" max="79" width="0" style="4" hidden="1"/>
    <col min="80" max="1025" width="8" style="4"/>
    <col min="1026" max="16384" width="9.140625" style="5"/>
  </cols>
  <sheetData>
    <row r="1" spans="1:77" ht="44.25" customHeight="1">
      <c r="AO1" s="36" t="s">
        <v>0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77" ht="15.95" customHeight="1">
      <c r="AO2" s="37" t="s">
        <v>1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77" ht="15" customHeight="1">
      <c r="AO3" s="37" t="s">
        <v>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77" ht="24.75" customHeight="1">
      <c r="AO4" s="38" t="s">
        <v>3</v>
      </c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77">
      <c r="AO5" s="78" t="s">
        <v>4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7" customHeight="1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5.95" customHeight="1">
      <c r="AO7" s="40" t="s">
        <v>126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</row>
    <row r="10" spans="1:77" ht="15.95" customHeight="1">
      <c r="A10" s="41" t="s">
        <v>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95" customHeight="1">
      <c r="A11" s="41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ht="14.25" customHeight="1">
      <c r="A13" s="7" t="s">
        <v>7</v>
      </c>
      <c r="B13" s="42" t="s">
        <v>8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8"/>
      <c r="N13" s="43" t="s">
        <v>9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9"/>
      <c r="AU13" s="42" t="s">
        <v>10</v>
      </c>
      <c r="AV13" s="42"/>
      <c r="AW13" s="42"/>
      <c r="AX13" s="42"/>
      <c r="AY13" s="42"/>
      <c r="AZ13" s="42"/>
      <c r="BA13" s="42"/>
      <c r="BB13" s="42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</row>
    <row r="14" spans="1:77" ht="25.5" customHeight="1">
      <c r="A14" s="10"/>
      <c r="B14" s="44" t="s">
        <v>11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0"/>
      <c r="N14" s="45" t="s">
        <v>12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10"/>
      <c r="AU14" s="44" t="s">
        <v>13</v>
      </c>
      <c r="AV14" s="44"/>
      <c r="AW14" s="44"/>
      <c r="AX14" s="44"/>
      <c r="AY14" s="44"/>
      <c r="AZ14" s="44"/>
      <c r="BA14" s="44"/>
      <c r="BB14" s="44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>
      <c r="AU15" s="5"/>
      <c r="AV15" s="5"/>
      <c r="AW15" s="5"/>
      <c r="AX15" s="5"/>
      <c r="AY15" s="5"/>
      <c r="AZ15" s="5"/>
      <c r="BA15" s="5"/>
      <c r="BB15" s="5"/>
      <c r="BE15" s="11"/>
      <c r="BF15" s="11"/>
      <c r="BG15" s="11"/>
      <c r="BH15" s="11"/>
      <c r="BI15" s="11"/>
      <c r="BJ15" s="11"/>
      <c r="BK15" s="11"/>
      <c r="BL15" s="11"/>
    </row>
    <row r="16" spans="1:77" ht="14.1" customHeight="1">
      <c r="A16" s="7" t="s">
        <v>14</v>
      </c>
      <c r="B16" s="42" t="s">
        <v>15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8"/>
      <c r="N16" s="43" t="s">
        <v>9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9"/>
      <c r="AU16" s="42" t="s">
        <v>10</v>
      </c>
      <c r="AV16" s="42"/>
      <c r="AW16" s="42"/>
      <c r="AX16" s="42"/>
      <c r="AY16" s="42"/>
      <c r="AZ16" s="42"/>
      <c r="BA16" s="42"/>
      <c r="BB16" s="4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ht="28.5" customHeight="1">
      <c r="A17" s="15"/>
      <c r="B17" s="44" t="s">
        <v>11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10"/>
      <c r="N17" s="45" t="s">
        <v>16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10"/>
      <c r="AU17" s="44" t="s">
        <v>13</v>
      </c>
      <c r="AV17" s="44"/>
      <c r="AW17" s="44"/>
      <c r="AX17" s="44"/>
      <c r="AY17" s="44"/>
      <c r="AZ17" s="44"/>
      <c r="BA17" s="44"/>
      <c r="BB17" s="44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ht="7.5" customHeight="1"/>
    <row r="19" spans="1:79" ht="37.5" customHeight="1">
      <c r="A19" s="7" t="s">
        <v>17</v>
      </c>
      <c r="B19" s="42" t="s">
        <v>18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2" t="s">
        <v>19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12"/>
      <c r="AA19" s="42" t="s">
        <v>20</v>
      </c>
      <c r="AB19" s="42"/>
      <c r="AC19" s="42"/>
      <c r="AD19" s="42"/>
      <c r="AE19" s="42"/>
      <c r="AF19" s="42"/>
      <c r="AG19" s="42"/>
      <c r="AH19" s="42"/>
      <c r="AI19" s="42"/>
      <c r="AJ19" s="12"/>
      <c r="AK19" s="46" t="s">
        <v>21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12"/>
      <c r="BE19" s="42" t="s">
        <v>22</v>
      </c>
      <c r="BF19" s="42"/>
      <c r="BG19" s="42"/>
      <c r="BH19" s="42"/>
      <c r="BI19" s="42"/>
      <c r="BJ19" s="42"/>
      <c r="BK19" s="42"/>
      <c r="BL19" s="4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ht="29.25" customHeight="1">
      <c r="B20" s="44" t="s">
        <v>11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23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16"/>
      <c r="AA20" s="47" t="s">
        <v>24</v>
      </c>
      <c r="AB20" s="47"/>
      <c r="AC20" s="47"/>
      <c r="AD20" s="47"/>
      <c r="AE20" s="47"/>
      <c r="AF20" s="47"/>
      <c r="AG20" s="47"/>
      <c r="AH20" s="47"/>
      <c r="AI20" s="47"/>
      <c r="AJ20" s="16"/>
      <c r="AK20" s="45" t="s">
        <v>25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16"/>
      <c r="BE20" s="44" t="s">
        <v>26</v>
      </c>
      <c r="BF20" s="44"/>
      <c r="BG20" s="44"/>
      <c r="BH20" s="44"/>
      <c r="BI20" s="44"/>
      <c r="BJ20" s="44"/>
      <c r="BK20" s="44"/>
      <c r="BL20" s="4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6.25" customHeight="1">
      <c r="A22" s="48" t="s">
        <v>27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>
        <f>AS22+I23</f>
        <v>21394800</v>
      </c>
      <c r="V22" s="49"/>
      <c r="W22" s="49"/>
      <c r="X22" s="49"/>
      <c r="Y22" s="49"/>
      <c r="Z22" s="49"/>
      <c r="AA22" s="49"/>
      <c r="AB22" s="49"/>
      <c r="AC22" s="49"/>
      <c r="AD22" s="49"/>
      <c r="AE22" s="50" t="s">
        <v>28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49">
        <f>20154400+309000+200000-9500</f>
        <v>20653900</v>
      </c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50" t="s">
        <v>29</v>
      </c>
      <c r="BE22" s="50"/>
      <c r="BF22" s="50"/>
      <c r="BG22" s="50"/>
      <c r="BH22" s="50"/>
      <c r="BI22" s="50"/>
      <c r="BJ22" s="50"/>
      <c r="BK22" s="50"/>
      <c r="BL22" s="50"/>
    </row>
    <row r="23" spans="1:79" ht="25.5" customHeight="1">
      <c r="A23" s="50" t="s">
        <v>30</v>
      </c>
      <c r="B23" s="50"/>
      <c r="C23" s="50"/>
      <c r="D23" s="50"/>
      <c r="E23" s="50"/>
      <c r="F23" s="50"/>
      <c r="G23" s="50"/>
      <c r="H23" s="50"/>
      <c r="I23" s="49">
        <f>476400+255000+9500</f>
        <v>740900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 t="s">
        <v>31</v>
      </c>
      <c r="U23" s="50"/>
      <c r="V23" s="50"/>
      <c r="W23" s="50"/>
      <c r="X23" s="19"/>
      <c r="Y23" s="19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20"/>
      <c r="AO23" s="20"/>
      <c r="AP23" s="20"/>
      <c r="AQ23" s="20"/>
      <c r="AR23" s="20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0"/>
      <c r="BE23" s="20"/>
      <c r="BF23" s="20"/>
      <c r="BG23" s="20"/>
      <c r="BH23" s="20"/>
      <c r="BI23" s="20"/>
      <c r="BJ23" s="18"/>
      <c r="BK23" s="18"/>
      <c r="BL23" s="18"/>
    </row>
    <row r="24" spans="1:79" ht="9" customHeight="1">
      <c r="A24" s="21"/>
      <c r="B24" s="21"/>
      <c r="C24" s="21"/>
      <c r="D24" s="21"/>
      <c r="E24" s="21"/>
      <c r="F24" s="21"/>
      <c r="G24" s="21"/>
      <c r="H24" s="2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1"/>
      <c r="U24" s="21"/>
      <c r="V24" s="21"/>
      <c r="W24" s="21"/>
      <c r="X24" s="19"/>
      <c r="Y24" s="19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20"/>
      <c r="AO24" s="20"/>
      <c r="AP24" s="20"/>
      <c r="AQ24" s="20"/>
      <c r="AR24" s="20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0"/>
      <c r="BE24" s="20"/>
      <c r="BF24" s="20"/>
      <c r="BG24" s="20"/>
      <c r="BH24" s="20"/>
      <c r="BI24" s="20"/>
      <c r="BJ24" s="18"/>
      <c r="BK24" s="18"/>
      <c r="BL24" s="18"/>
    </row>
    <row r="25" spans="1:79" ht="15.95" customHeight="1">
      <c r="A25" s="37" t="s">
        <v>32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56.25" customHeight="1">
      <c r="A26" s="51" t="s">
        <v>125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9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95" customHeight="1">
      <c r="A28" s="50" t="s">
        <v>33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2" t="s">
        <v>34</v>
      </c>
      <c r="B29" s="52"/>
      <c r="C29" s="52"/>
      <c r="D29" s="52"/>
      <c r="E29" s="52"/>
      <c r="F29" s="52"/>
      <c r="G29" s="52" t="s">
        <v>35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75" hidden="1">
      <c r="A30" s="53">
        <v>1</v>
      </c>
      <c r="B30" s="53"/>
      <c r="C30" s="53"/>
      <c r="D30" s="53"/>
      <c r="E30" s="53"/>
      <c r="F30" s="53"/>
      <c r="G30" s="52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79" ht="10.5" hidden="1" customHeight="1">
      <c r="A31" s="54" t="s">
        <v>36</v>
      </c>
      <c r="B31" s="54"/>
      <c r="C31" s="54"/>
      <c r="D31" s="54"/>
      <c r="E31" s="54"/>
      <c r="F31" s="54"/>
      <c r="G31" s="55" t="s">
        <v>37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CA31" s="4" t="s">
        <v>38</v>
      </c>
    </row>
    <row r="32" spans="1:79" ht="20.25" customHeight="1">
      <c r="A32" s="54">
        <v>1</v>
      </c>
      <c r="B32" s="54"/>
      <c r="C32" s="54"/>
      <c r="D32" s="54"/>
      <c r="E32" s="54"/>
      <c r="F32" s="54"/>
      <c r="G32" s="55" t="s">
        <v>39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CA32" s="4" t="s">
        <v>40</v>
      </c>
    </row>
    <row r="33" spans="1:79" ht="12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>
      <c r="A34" s="50" t="s">
        <v>41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56" t="s">
        <v>42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95" customHeight="1">
      <c r="A37" s="50" t="s">
        <v>43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2" t="s">
        <v>34</v>
      </c>
      <c r="B38" s="52"/>
      <c r="C38" s="52"/>
      <c r="D38" s="52"/>
      <c r="E38" s="52"/>
      <c r="F38" s="52"/>
      <c r="G38" s="52" t="s">
        <v>44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.75" hidden="1">
      <c r="A39" s="53">
        <v>1</v>
      </c>
      <c r="B39" s="53"/>
      <c r="C39" s="53"/>
      <c r="D39" s="53"/>
      <c r="E39" s="53"/>
      <c r="F39" s="53"/>
      <c r="G39" s="52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</row>
    <row r="40" spans="1:79" ht="10.5" hidden="1" customHeight="1">
      <c r="A40" s="54" t="s">
        <v>45</v>
      </c>
      <c r="B40" s="54"/>
      <c r="C40" s="54"/>
      <c r="D40" s="54"/>
      <c r="E40" s="54"/>
      <c r="F40" s="54"/>
      <c r="G40" s="55" t="s">
        <v>37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CA40" s="4" t="s">
        <v>46</v>
      </c>
    </row>
    <row r="41" spans="1:79" ht="23.85" customHeight="1">
      <c r="A41" s="54">
        <v>1</v>
      </c>
      <c r="B41" s="54"/>
      <c r="C41" s="54"/>
      <c r="D41" s="54"/>
      <c r="E41" s="54"/>
      <c r="F41" s="54"/>
      <c r="G41" s="55" t="s">
        <v>47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CA41" s="4" t="s">
        <v>48</v>
      </c>
    </row>
    <row r="42" spans="1:79" ht="23.85" customHeight="1">
      <c r="A42" s="54">
        <v>2</v>
      </c>
      <c r="B42" s="54"/>
      <c r="C42" s="54"/>
      <c r="D42" s="54"/>
      <c r="E42" s="54"/>
      <c r="F42" s="54"/>
      <c r="G42" s="55" t="s">
        <v>49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79" ht="15.95" customHeight="1">
      <c r="A43" s="50" t="s">
        <v>50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" customHeight="1">
      <c r="A44" s="57" t="s">
        <v>51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>
      <c r="A45" s="53" t="s">
        <v>34</v>
      </c>
      <c r="B45" s="53"/>
      <c r="C45" s="53"/>
      <c r="D45" s="53" t="s">
        <v>52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 t="s">
        <v>53</v>
      </c>
      <c r="AD45" s="53"/>
      <c r="AE45" s="53"/>
      <c r="AF45" s="53"/>
      <c r="AG45" s="53"/>
      <c r="AH45" s="53"/>
      <c r="AI45" s="53"/>
      <c r="AJ45" s="53"/>
      <c r="AK45" s="53" t="s">
        <v>54</v>
      </c>
      <c r="AL45" s="53"/>
      <c r="AM45" s="53"/>
      <c r="AN45" s="53"/>
      <c r="AO45" s="53"/>
      <c r="AP45" s="53"/>
      <c r="AQ45" s="53"/>
      <c r="AR45" s="53"/>
      <c r="AS45" s="53" t="s">
        <v>55</v>
      </c>
      <c r="AT45" s="53"/>
      <c r="AU45" s="53"/>
      <c r="AV45" s="53"/>
      <c r="AW45" s="53"/>
      <c r="AX45" s="53"/>
      <c r="AY45" s="53"/>
      <c r="AZ45" s="53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27"/>
      <c r="BB46" s="27"/>
      <c r="BC46" s="27"/>
      <c r="BD46" s="27"/>
      <c r="BE46" s="27"/>
      <c r="BF46" s="27"/>
      <c r="BG46" s="27"/>
      <c r="BH46" s="27"/>
    </row>
    <row r="47" spans="1:79" ht="15.75">
      <c r="A47" s="53">
        <v>1</v>
      </c>
      <c r="B47" s="53"/>
      <c r="C47" s="53"/>
      <c r="D47" s="53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>
      <c r="A48" s="54" t="s">
        <v>45</v>
      </c>
      <c r="B48" s="54"/>
      <c r="C48" s="54"/>
      <c r="D48" s="54" t="s">
        <v>37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8" t="s">
        <v>56</v>
      </c>
      <c r="AD48" s="58"/>
      <c r="AE48" s="58"/>
      <c r="AF48" s="58"/>
      <c r="AG48" s="58"/>
      <c r="AH48" s="58"/>
      <c r="AI48" s="58"/>
      <c r="AJ48" s="58"/>
      <c r="AK48" s="58" t="s">
        <v>57</v>
      </c>
      <c r="AL48" s="58"/>
      <c r="AM48" s="58"/>
      <c r="AN48" s="58"/>
      <c r="AO48" s="58"/>
      <c r="AP48" s="58"/>
      <c r="AQ48" s="58"/>
      <c r="AR48" s="58"/>
      <c r="AS48" s="54" t="s">
        <v>58</v>
      </c>
      <c r="AT48" s="54"/>
      <c r="AU48" s="54"/>
      <c r="AV48" s="54"/>
      <c r="AW48" s="54"/>
      <c r="AX48" s="54"/>
      <c r="AY48" s="54"/>
      <c r="AZ48" s="54"/>
      <c r="BA48" s="28"/>
      <c r="BB48" s="29"/>
      <c r="BC48" s="29"/>
      <c r="BD48" s="29"/>
      <c r="BE48" s="29"/>
      <c r="BF48" s="29"/>
      <c r="BG48" s="29"/>
      <c r="BH48" s="29"/>
      <c r="CA48" s="30" t="s">
        <v>59</v>
      </c>
    </row>
    <row r="49" spans="1:79" ht="38.25" customHeight="1">
      <c r="A49" s="54">
        <v>1</v>
      </c>
      <c r="B49" s="54"/>
      <c r="C49" s="54"/>
      <c r="D49" s="55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9">
        <f>20463400+200000-9500</f>
        <v>20653900</v>
      </c>
      <c r="AD49" s="59"/>
      <c r="AE49" s="59"/>
      <c r="AF49" s="59"/>
      <c r="AG49" s="59"/>
      <c r="AH49" s="59"/>
      <c r="AI49" s="59"/>
      <c r="AJ49" s="59"/>
      <c r="AK49" s="59">
        <f>391000+255000+9500</f>
        <v>655500</v>
      </c>
      <c r="AL49" s="59"/>
      <c r="AM49" s="59"/>
      <c r="AN49" s="59"/>
      <c r="AO49" s="59"/>
      <c r="AP49" s="59"/>
      <c r="AQ49" s="59"/>
      <c r="AR49" s="59">
        <f>SUM(AK49:AQ49)</f>
        <v>655500</v>
      </c>
      <c r="AS49" s="59">
        <f>AC49+AK49</f>
        <v>21309400</v>
      </c>
      <c r="AT49" s="59"/>
      <c r="AU49" s="59"/>
      <c r="AV49" s="59"/>
      <c r="AW49" s="59"/>
      <c r="AX49" s="59"/>
      <c r="AY49" s="59"/>
      <c r="AZ49" s="59"/>
      <c r="BA49" s="31"/>
      <c r="BB49" s="31"/>
      <c r="BC49" s="31"/>
      <c r="BD49" s="31"/>
      <c r="BE49" s="31"/>
      <c r="BF49" s="31"/>
      <c r="BG49" s="31"/>
      <c r="BH49" s="31"/>
      <c r="CA49" s="4" t="s">
        <v>60</v>
      </c>
    </row>
    <row r="50" spans="1:79" ht="38.25" customHeight="1">
      <c r="A50" s="54">
        <v>2</v>
      </c>
      <c r="B50" s="54"/>
      <c r="C50" s="54"/>
      <c r="D50" s="55" t="s">
        <v>61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9">
        <v>0</v>
      </c>
      <c r="AD50" s="59"/>
      <c r="AE50" s="59"/>
      <c r="AF50" s="59"/>
      <c r="AG50" s="59"/>
      <c r="AH50" s="59"/>
      <c r="AI50" s="59"/>
      <c r="AJ50" s="59"/>
      <c r="AK50" s="59">
        <v>85400</v>
      </c>
      <c r="AL50" s="59"/>
      <c r="AM50" s="59"/>
      <c r="AN50" s="59"/>
      <c r="AO50" s="59"/>
      <c r="AP50" s="59"/>
      <c r="AQ50" s="59"/>
      <c r="AR50" s="59">
        <f>SUM(AK50:AQ50)</f>
        <v>85400</v>
      </c>
      <c r="AS50" s="59">
        <f>AC50+AK50</f>
        <v>85400</v>
      </c>
      <c r="AT50" s="59"/>
      <c r="AU50" s="59"/>
      <c r="AV50" s="59"/>
      <c r="AW50" s="59"/>
      <c r="AX50" s="59"/>
      <c r="AY50" s="59"/>
      <c r="AZ50" s="59"/>
      <c r="BA50" s="31"/>
      <c r="BB50" s="31"/>
      <c r="BC50" s="31"/>
      <c r="BD50" s="31"/>
      <c r="BE50" s="31"/>
      <c r="BF50" s="31"/>
      <c r="BG50" s="31"/>
      <c r="BH50" s="31"/>
    </row>
    <row r="51" spans="1:79" s="30" customFormat="1" ht="38.25" customHeight="1">
      <c r="A51" s="60"/>
      <c r="B51" s="60"/>
      <c r="C51" s="60"/>
      <c r="D51" s="61" t="s">
        <v>62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2">
        <f>AC49+AC50</f>
        <v>20653900</v>
      </c>
      <c r="AD51" s="62"/>
      <c r="AE51" s="62"/>
      <c r="AF51" s="62"/>
      <c r="AG51" s="62"/>
      <c r="AH51" s="62"/>
      <c r="AI51" s="62"/>
      <c r="AJ51" s="62"/>
      <c r="AK51" s="62">
        <f>AK49+AK50</f>
        <v>740900</v>
      </c>
      <c r="AL51" s="62"/>
      <c r="AM51" s="62"/>
      <c r="AN51" s="62"/>
      <c r="AO51" s="62"/>
      <c r="AP51" s="62"/>
      <c r="AQ51" s="62"/>
      <c r="AR51" s="62">
        <f>SUM(AK51:AQ51)</f>
        <v>740900</v>
      </c>
      <c r="AS51" s="62">
        <f>AC51+AK51</f>
        <v>21394800</v>
      </c>
      <c r="AT51" s="62"/>
      <c r="AU51" s="62"/>
      <c r="AV51" s="62"/>
      <c r="AW51" s="62"/>
      <c r="AX51" s="62"/>
      <c r="AY51" s="62"/>
      <c r="AZ51" s="62"/>
      <c r="BA51" s="32"/>
      <c r="BB51" s="32"/>
      <c r="BC51" s="32"/>
      <c r="BD51" s="32"/>
      <c r="BE51" s="32"/>
      <c r="BF51" s="32"/>
      <c r="BG51" s="32"/>
      <c r="BH51" s="32"/>
    </row>
    <row r="53" spans="1:79" ht="15.95" customHeight="1">
      <c r="A53" s="37" t="s">
        <v>63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4" spans="1:79" ht="15" customHeight="1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79" ht="15.95" customHeight="1">
      <c r="A55" s="53" t="s">
        <v>34</v>
      </c>
      <c r="B55" s="53"/>
      <c r="C55" s="53"/>
      <c r="D55" s="53" t="s">
        <v>64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 t="s">
        <v>53</v>
      </c>
      <c r="AC55" s="53"/>
      <c r="AD55" s="53"/>
      <c r="AE55" s="53"/>
      <c r="AF55" s="53"/>
      <c r="AG55" s="53"/>
      <c r="AH55" s="53"/>
      <c r="AI55" s="53"/>
      <c r="AJ55" s="53" t="s">
        <v>54</v>
      </c>
      <c r="AK55" s="53"/>
      <c r="AL55" s="53"/>
      <c r="AM55" s="53"/>
      <c r="AN55" s="53"/>
      <c r="AO55" s="53"/>
      <c r="AP55" s="53"/>
      <c r="AQ55" s="53"/>
      <c r="AR55" s="53" t="s">
        <v>55</v>
      </c>
      <c r="AS55" s="53"/>
      <c r="AT55" s="53"/>
      <c r="AU55" s="53"/>
      <c r="AV55" s="53"/>
      <c r="AW55" s="53"/>
      <c r="AX55" s="53"/>
      <c r="AY55" s="53"/>
    </row>
    <row r="56" spans="1:79" ht="29.1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pans="1:79" ht="15.95" customHeight="1">
      <c r="A57" s="53">
        <v>1</v>
      </c>
      <c r="B57" s="53"/>
      <c r="C57" s="53"/>
      <c r="D57" s="53">
        <v>2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</row>
    <row r="58" spans="1:79" ht="12.75" hidden="1" customHeight="1">
      <c r="A58" s="54" t="s">
        <v>45</v>
      </c>
      <c r="B58" s="54"/>
      <c r="C58" s="54"/>
      <c r="D58" s="55" t="s">
        <v>37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8" t="s">
        <v>56</v>
      </c>
      <c r="AC58" s="58"/>
      <c r="AD58" s="58"/>
      <c r="AE58" s="58"/>
      <c r="AF58" s="58"/>
      <c r="AG58" s="58"/>
      <c r="AH58" s="58"/>
      <c r="AI58" s="58"/>
      <c r="AJ58" s="58" t="s">
        <v>57</v>
      </c>
      <c r="AK58" s="58"/>
      <c r="AL58" s="58"/>
      <c r="AM58" s="58"/>
      <c r="AN58" s="58"/>
      <c r="AO58" s="58"/>
      <c r="AP58" s="58"/>
      <c r="AQ58" s="58"/>
      <c r="AR58" s="58" t="s">
        <v>58</v>
      </c>
      <c r="AS58" s="58"/>
      <c r="AT58" s="58"/>
      <c r="AU58" s="58"/>
      <c r="AV58" s="58"/>
      <c r="AW58" s="58"/>
      <c r="AX58" s="58"/>
      <c r="AY58" s="58"/>
      <c r="CA58" s="4" t="s">
        <v>65</v>
      </c>
    </row>
    <row r="59" spans="1:79" s="30" customFormat="1" ht="12.75" customHeight="1">
      <c r="A59" s="60"/>
      <c r="B59" s="60"/>
      <c r="C59" s="60"/>
      <c r="D59" s="61" t="s">
        <v>55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>
        <f>AB59+AJ59</f>
        <v>0</v>
      </c>
      <c r="AS59" s="63"/>
      <c r="AT59" s="63"/>
      <c r="AU59" s="63"/>
      <c r="AV59" s="63"/>
      <c r="AW59" s="63"/>
      <c r="AX59" s="63"/>
      <c r="AY59" s="63"/>
      <c r="CA59" s="30" t="s">
        <v>66</v>
      </c>
    </row>
    <row r="61" spans="1:79" ht="15.95" customHeight="1">
      <c r="A61" s="50" t="s">
        <v>67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</row>
    <row r="62" spans="1:79" ht="30" customHeight="1">
      <c r="A62" s="53" t="s">
        <v>34</v>
      </c>
      <c r="B62" s="53"/>
      <c r="C62" s="53"/>
      <c r="D62" s="53"/>
      <c r="E62" s="53"/>
      <c r="F62" s="53"/>
      <c r="G62" s="53" t="s">
        <v>68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 t="s">
        <v>69</v>
      </c>
      <c r="AA62" s="53"/>
      <c r="AB62" s="53"/>
      <c r="AC62" s="53"/>
      <c r="AD62" s="53"/>
      <c r="AE62" s="53" t="s">
        <v>70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 t="s">
        <v>53</v>
      </c>
      <c r="AP62" s="53"/>
      <c r="AQ62" s="53"/>
      <c r="AR62" s="53"/>
      <c r="AS62" s="53"/>
      <c r="AT62" s="53"/>
      <c r="AU62" s="53"/>
      <c r="AV62" s="53"/>
      <c r="AW62" s="53" t="s">
        <v>54</v>
      </c>
      <c r="AX62" s="53"/>
      <c r="AY62" s="53"/>
      <c r="AZ62" s="53"/>
      <c r="BA62" s="53"/>
      <c r="BB62" s="53"/>
      <c r="BC62" s="53"/>
      <c r="BD62" s="53"/>
      <c r="BE62" s="53" t="s">
        <v>55</v>
      </c>
      <c r="BF62" s="53"/>
      <c r="BG62" s="53"/>
      <c r="BH62" s="53"/>
      <c r="BI62" s="53"/>
      <c r="BJ62" s="53"/>
      <c r="BK62" s="53"/>
      <c r="BL62" s="53"/>
    </row>
    <row r="63" spans="1:79" ht="15.95" customHeight="1">
      <c r="A63" s="53">
        <v>1</v>
      </c>
      <c r="B63" s="53"/>
      <c r="C63" s="53"/>
      <c r="D63" s="53"/>
      <c r="E63" s="53"/>
      <c r="F63" s="53"/>
      <c r="G63" s="53">
        <v>2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>
      <c r="A64" s="54" t="s">
        <v>36</v>
      </c>
      <c r="B64" s="54"/>
      <c r="C64" s="54"/>
      <c r="D64" s="54"/>
      <c r="E64" s="54"/>
      <c r="F64" s="54"/>
      <c r="G64" s="55" t="s">
        <v>37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4" t="s">
        <v>71</v>
      </c>
      <c r="AA64" s="54"/>
      <c r="AB64" s="54"/>
      <c r="AC64" s="54"/>
      <c r="AD64" s="54"/>
      <c r="AE64" s="64" t="s">
        <v>72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58" t="s">
        <v>56</v>
      </c>
      <c r="AP64" s="58"/>
      <c r="AQ64" s="58"/>
      <c r="AR64" s="58"/>
      <c r="AS64" s="58"/>
      <c r="AT64" s="58"/>
      <c r="AU64" s="58"/>
      <c r="AV64" s="58"/>
      <c r="AW64" s="58" t="s">
        <v>73</v>
      </c>
      <c r="AX64" s="58"/>
      <c r="AY64" s="58"/>
      <c r="AZ64" s="58"/>
      <c r="BA64" s="58"/>
      <c r="BB64" s="58"/>
      <c r="BC64" s="58"/>
      <c r="BD64" s="58"/>
      <c r="BE64" s="58" t="s">
        <v>58</v>
      </c>
      <c r="BF64" s="58"/>
      <c r="BG64" s="58"/>
      <c r="BH64" s="58"/>
      <c r="BI64" s="58"/>
      <c r="BJ64" s="58"/>
      <c r="BK64" s="58"/>
      <c r="BL64" s="58"/>
      <c r="CA64" s="4" t="s">
        <v>74</v>
      </c>
    </row>
    <row r="65" spans="1:79" s="30" customFormat="1" ht="12.75" customHeight="1">
      <c r="A65" s="60">
        <v>0</v>
      </c>
      <c r="B65" s="60"/>
      <c r="C65" s="60"/>
      <c r="D65" s="60"/>
      <c r="E65" s="60"/>
      <c r="F65" s="60"/>
      <c r="G65" s="60" t="s">
        <v>75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 t="s">
        <v>76</v>
      </c>
      <c r="BF65" s="63"/>
      <c r="BG65" s="63"/>
      <c r="BH65" s="63"/>
      <c r="BI65" s="63"/>
      <c r="BJ65" s="63"/>
      <c r="BK65" s="63"/>
      <c r="BL65" s="63"/>
      <c r="CA65" s="30" t="s">
        <v>77</v>
      </c>
    </row>
    <row r="66" spans="1:79" ht="13.15" customHeight="1">
      <c r="A66" s="54">
        <v>1</v>
      </c>
      <c r="B66" s="54"/>
      <c r="C66" s="54"/>
      <c r="D66" s="54"/>
      <c r="E66" s="54"/>
      <c r="F66" s="54"/>
      <c r="G66" s="55" t="s">
        <v>78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4" t="s">
        <v>79</v>
      </c>
      <c r="AA66" s="54"/>
      <c r="AB66" s="54"/>
      <c r="AC66" s="54"/>
      <c r="AD66" s="54"/>
      <c r="AE66" s="54" t="s">
        <v>80</v>
      </c>
      <c r="AF66" s="54"/>
      <c r="AG66" s="54"/>
      <c r="AH66" s="54"/>
      <c r="AI66" s="54"/>
      <c r="AJ66" s="54"/>
      <c r="AK66" s="54"/>
      <c r="AL66" s="54"/>
      <c r="AM66" s="54"/>
      <c r="AN66" s="54"/>
      <c r="AO66" s="66">
        <v>120</v>
      </c>
      <c r="AP66" s="66"/>
      <c r="AQ66" s="66"/>
      <c r="AR66" s="66"/>
      <c r="AS66" s="66"/>
      <c r="AT66" s="66"/>
      <c r="AU66" s="66"/>
      <c r="AV66" s="66"/>
      <c r="AW66" s="66">
        <v>0</v>
      </c>
      <c r="AX66" s="66"/>
      <c r="AY66" s="66"/>
      <c r="AZ66" s="66"/>
      <c r="BA66" s="66"/>
      <c r="BB66" s="66"/>
      <c r="BC66" s="66"/>
      <c r="BD66" s="66"/>
      <c r="BE66" s="66">
        <f>AO66+AW66</f>
        <v>120</v>
      </c>
      <c r="BF66" s="66"/>
      <c r="BG66" s="66"/>
      <c r="BH66" s="66"/>
      <c r="BI66" s="66"/>
      <c r="BJ66" s="66"/>
      <c r="BK66" s="66"/>
      <c r="BL66" s="66"/>
    </row>
    <row r="67" spans="1:79" ht="17.45" customHeight="1">
      <c r="A67" s="54">
        <v>2</v>
      </c>
      <c r="B67" s="54"/>
      <c r="C67" s="54"/>
      <c r="D67" s="54"/>
      <c r="E67" s="54"/>
      <c r="F67" s="54"/>
      <c r="G67" s="55" t="s">
        <v>81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4" t="s">
        <v>82</v>
      </c>
      <c r="AA67" s="54"/>
      <c r="AB67" s="54"/>
      <c r="AC67" s="54"/>
      <c r="AD67" s="54"/>
      <c r="AE67" s="54" t="s">
        <v>76</v>
      </c>
      <c r="AF67" s="54"/>
      <c r="AG67" s="54"/>
      <c r="AH67" s="54"/>
      <c r="AI67" s="54"/>
      <c r="AJ67" s="54"/>
      <c r="AK67" s="54"/>
      <c r="AL67" s="54"/>
      <c r="AM67" s="54"/>
      <c r="AN67" s="54"/>
      <c r="AO67" s="66">
        <v>0</v>
      </c>
      <c r="AP67" s="66"/>
      <c r="AQ67" s="66"/>
      <c r="AR67" s="66"/>
      <c r="AS67" s="66"/>
      <c r="AT67" s="66"/>
      <c r="AU67" s="66"/>
      <c r="AV67" s="66"/>
      <c r="AW67" s="67">
        <v>4848.3500000000004</v>
      </c>
      <c r="AX67" s="67"/>
      <c r="AY67" s="67"/>
      <c r="AZ67" s="67"/>
      <c r="BA67" s="67"/>
      <c r="BB67" s="67"/>
      <c r="BC67" s="67"/>
      <c r="BD67" s="67"/>
      <c r="BE67" s="66">
        <f>AO67+AW67</f>
        <v>4848.3500000000004</v>
      </c>
      <c r="BF67" s="66"/>
      <c r="BG67" s="66"/>
      <c r="BH67" s="66"/>
      <c r="BI67" s="66"/>
      <c r="BJ67" s="66"/>
      <c r="BK67" s="66"/>
      <c r="BL67" s="66"/>
    </row>
    <row r="68" spans="1:79" ht="13.15" customHeight="1">
      <c r="A68" s="54">
        <v>3</v>
      </c>
      <c r="B68" s="54"/>
      <c r="C68" s="54"/>
      <c r="D68" s="54"/>
      <c r="E68" s="54"/>
      <c r="F68" s="54"/>
      <c r="G68" s="55" t="s">
        <v>83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4" t="s">
        <v>82</v>
      </c>
      <c r="AA68" s="54"/>
      <c r="AB68" s="54"/>
      <c r="AC68" s="54"/>
      <c r="AD68" s="54"/>
      <c r="AE68" s="54" t="s">
        <v>84</v>
      </c>
      <c r="AF68" s="54"/>
      <c r="AG68" s="54"/>
      <c r="AH68" s="54"/>
      <c r="AI68" s="54"/>
      <c r="AJ68" s="54"/>
      <c r="AK68" s="54"/>
      <c r="AL68" s="54"/>
      <c r="AM68" s="54"/>
      <c r="AN68" s="54"/>
      <c r="AO68" s="66">
        <v>0</v>
      </c>
      <c r="AP68" s="66"/>
      <c r="AQ68" s="66"/>
      <c r="AR68" s="66"/>
      <c r="AS68" s="66"/>
      <c r="AT68" s="66"/>
      <c r="AU68" s="66"/>
      <c r="AV68" s="66"/>
      <c r="AW68" s="67">
        <f>31.3+188.4+43.2+48.4+57.6+24.8+24.8</f>
        <v>418.50000000000006</v>
      </c>
      <c r="AX68" s="67"/>
      <c r="AY68" s="67"/>
      <c r="AZ68" s="67"/>
      <c r="BA68" s="67"/>
      <c r="BB68" s="67"/>
      <c r="BC68" s="67"/>
      <c r="BD68" s="67"/>
      <c r="BE68" s="66">
        <f>AO68+AW68</f>
        <v>418.50000000000006</v>
      </c>
      <c r="BF68" s="66"/>
      <c r="BG68" s="66"/>
      <c r="BH68" s="66"/>
      <c r="BI68" s="66"/>
      <c r="BJ68" s="66"/>
      <c r="BK68" s="66"/>
      <c r="BL68" s="66"/>
    </row>
    <row r="69" spans="1:79" s="30" customFormat="1" ht="12.75" customHeight="1">
      <c r="A69" s="60">
        <v>0</v>
      </c>
      <c r="B69" s="60"/>
      <c r="C69" s="60"/>
      <c r="D69" s="60"/>
      <c r="E69" s="60"/>
      <c r="F69" s="60"/>
      <c r="G69" s="60" t="s">
        <v>85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 t="s">
        <v>76</v>
      </c>
      <c r="BF69" s="63"/>
      <c r="BG69" s="63"/>
      <c r="BH69" s="63"/>
      <c r="BI69" s="63"/>
      <c r="BJ69" s="63"/>
      <c r="BK69" s="63"/>
      <c r="BL69" s="63"/>
    </row>
    <row r="70" spans="1:79" ht="13.15" customHeight="1">
      <c r="A70" s="54">
        <v>4</v>
      </c>
      <c r="B70" s="54"/>
      <c r="C70" s="54"/>
      <c r="D70" s="54"/>
      <c r="E70" s="54"/>
      <c r="F70" s="54"/>
      <c r="G70" s="55" t="s">
        <v>86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4" t="s">
        <v>79</v>
      </c>
      <c r="AA70" s="54"/>
      <c r="AB70" s="54"/>
      <c r="AC70" s="54"/>
      <c r="AD70" s="54"/>
      <c r="AE70" s="54" t="s">
        <v>87</v>
      </c>
      <c r="AF70" s="54"/>
      <c r="AG70" s="54"/>
      <c r="AH70" s="54"/>
      <c r="AI70" s="54"/>
      <c r="AJ70" s="54"/>
      <c r="AK70" s="54"/>
      <c r="AL70" s="54"/>
      <c r="AM70" s="54"/>
      <c r="AN70" s="54"/>
      <c r="AO70" s="66">
        <v>12000</v>
      </c>
      <c r="AP70" s="66"/>
      <c r="AQ70" s="66"/>
      <c r="AR70" s="66"/>
      <c r="AS70" s="66"/>
      <c r="AT70" s="66"/>
      <c r="AU70" s="66"/>
      <c r="AV70" s="66"/>
      <c r="AW70" s="66">
        <v>0</v>
      </c>
      <c r="AX70" s="66"/>
      <c r="AY70" s="66"/>
      <c r="AZ70" s="66"/>
      <c r="BA70" s="66"/>
      <c r="BB70" s="66"/>
      <c r="BC70" s="66"/>
      <c r="BD70" s="66"/>
      <c r="BE70" s="66">
        <f t="shared" ref="BE70:BE75" si="0">AO70+AW70</f>
        <v>12000</v>
      </c>
      <c r="BF70" s="66"/>
      <c r="BG70" s="66"/>
      <c r="BH70" s="66"/>
      <c r="BI70" s="66"/>
      <c r="BJ70" s="66"/>
      <c r="BK70" s="66"/>
      <c r="BL70" s="66"/>
    </row>
    <row r="71" spans="1:79" ht="13.15" customHeight="1">
      <c r="A71" s="54">
        <v>5</v>
      </c>
      <c r="B71" s="54"/>
      <c r="C71" s="54"/>
      <c r="D71" s="54"/>
      <c r="E71" s="54"/>
      <c r="F71" s="54"/>
      <c r="G71" s="55" t="s">
        <v>88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4" t="s">
        <v>79</v>
      </c>
      <c r="AA71" s="54"/>
      <c r="AB71" s="54"/>
      <c r="AC71" s="54"/>
      <c r="AD71" s="54"/>
      <c r="AE71" s="54" t="s">
        <v>87</v>
      </c>
      <c r="AF71" s="54"/>
      <c r="AG71" s="54"/>
      <c r="AH71" s="54"/>
      <c r="AI71" s="54"/>
      <c r="AJ71" s="54"/>
      <c r="AK71" s="54"/>
      <c r="AL71" s="54"/>
      <c r="AM71" s="54"/>
      <c r="AN71" s="54"/>
      <c r="AO71" s="66">
        <v>12000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f t="shared" si="0"/>
        <v>12000</v>
      </c>
      <c r="BF71" s="66"/>
      <c r="BG71" s="66"/>
      <c r="BH71" s="66"/>
      <c r="BI71" s="66"/>
      <c r="BJ71" s="66"/>
      <c r="BK71" s="66"/>
      <c r="BL71" s="66"/>
    </row>
    <row r="72" spans="1:79" ht="13.15" customHeight="1">
      <c r="A72" s="54">
        <v>6</v>
      </c>
      <c r="B72" s="54"/>
      <c r="C72" s="54"/>
      <c r="D72" s="54"/>
      <c r="E72" s="54"/>
      <c r="F72" s="54"/>
      <c r="G72" s="55" t="s">
        <v>89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4" t="s">
        <v>79</v>
      </c>
      <c r="AA72" s="54"/>
      <c r="AB72" s="54"/>
      <c r="AC72" s="54"/>
      <c r="AD72" s="54"/>
      <c r="AE72" s="54" t="s">
        <v>87</v>
      </c>
      <c r="AF72" s="54"/>
      <c r="AG72" s="54"/>
      <c r="AH72" s="54"/>
      <c r="AI72" s="54"/>
      <c r="AJ72" s="54"/>
      <c r="AK72" s="54"/>
      <c r="AL72" s="54"/>
      <c r="AM72" s="54"/>
      <c r="AN72" s="54"/>
      <c r="AO72" s="66">
        <v>500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f t="shared" si="0"/>
        <v>500</v>
      </c>
      <c r="BF72" s="66"/>
      <c r="BG72" s="66"/>
      <c r="BH72" s="66"/>
      <c r="BI72" s="66"/>
      <c r="BJ72" s="66"/>
      <c r="BK72" s="66"/>
      <c r="BL72" s="66"/>
    </row>
    <row r="73" spans="1:79" ht="13.15" customHeight="1">
      <c r="A73" s="54">
        <v>7</v>
      </c>
      <c r="B73" s="54"/>
      <c r="C73" s="54"/>
      <c r="D73" s="54"/>
      <c r="E73" s="54"/>
      <c r="F73" s="54"/>
      <c r="G73" s="55" t="s">
        <v>90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4" t="s">
        <v>79</v>
      </c>
      <c r="AA73" s="54"/>
      <c r="AB73" s="54"/>
      <c r="AC73" s="54"/>
      <c r="AD73" s="54"/>
      <c r="AE73" s="54" t="s">
        <v>87</v>
      </c>
      <c r="AF73" s="54"/>
      <c r="AG73" s="54"/>
      <c r="AH73" s="54"/>
      <c r="AI73" s="54"/>
      <c r="AJ73" s="54"/>
      <c r="AK73" s="54"/>
      <c r="AL73" s="54"/>
      <c r="AM73" s="54"/>
      <c r="AN73" s="54"/>
      <c r="AO73" s="66">
        <v>500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f t="shared" si="0"/>
        <v>500</v>
      </c>
      <c r="BF73" s="66"/>
      <c r="BG73" s="66"/>
      <c r="BH73" s="66"/>
      <c r="BI73" s="66"/>
      <c r="BJ73" s="66"/>
      <c r="BK73" s="66"/>
      <c r="BL73" s="66"/>
    </row>
    <row r="74" spans="1:79" ht="27.2" customHeight="1">
      <c r="A74" s="54">
        <v>8</v>
      </c>
      <c r="B74" s="54"/>
      <c r="C74" s="54"/>
      <c r="D74" s="54"/>
      <c r="E74" s="54"/>
      <c r="F74" s="54"/>
      <c r="G74" s="55" t="s">
        <v>91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4" t="s">
        <v>79</v>
      </c>
      <c r="AA74" s="54"/>
      <c r="AB74" s="54"/>
      <c r="AC74" s="54"/>
      <c r="AD74" s="54"/>
      <c r="AE74" s="54" t="s">
        <v>87</v>
      </c>
      <c r="AF74" s="54"/>
      <c r="AG74" s="54"/>
      <c r="AH74" s="54"/>
      <c r="AI74" s="54"/>
      <c r="AJ74" s="54"/>
      <c r="AK74" s="54"/>
      <c r="AL74" s="54"/>
      <c r="AM74" s="54"/>
      <c r="AN74" s="54"/>
      <c r="AO74" s="66"/>
      <c r="AP74" s="66"/>
      <c r="AQ74" s="66"/>
      <c r="AR74" s="66"/>
      <c r="AS74" s="66"/>
      <c r="AT74" s="66"/>
      <c r="AU74" s="66"/>
      <c r="AV74" s="66"/>
      <c r="AW74" s="66">
        <f>23+5+1</f>
        <v>29</v>
      </c>
      <c r="AX74" s="66"/>
      <c r="AY74" s="66"/>
      <c r="AZ74" s="66"/>
      <c r="BA74" s="66"/>
      <c r="BB74" s="66"/>
      <c r="BC74" s="66"/>
      <c r="BD74" s="66"/>
      <c r="BE74" s="66">
        <f t="shared" si="0"/>
        <v>29</v>
      </c>
      <c r="BF74" s="66"/>
      <c r="BG74" s="66"/>
      <c r="BH74" s="66"/>
      <c r="BI74" s="66"/>
      <c r="BJ74" s="66"/>
      <c r="BK74" s="66"/>
      <c r="BL74" s="66"/>
    </row>
    <row r="75" spans="1:79" ht="13.15" customHeight="1">
      <c r="A75" s="54">
        <v>9</v>
      </c>
      <c r="B75" s="54"/>
      <c r="C75" s="54"/>
      <c r="D75" s="54"/>
      <c r="E75" s="54"/>
      <c r="F75" s="54"/>
      <c r="G75" s="55" t="s">
        <v>92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4" t="s">
        <v>79</v>
      </c>
      <c r="AA75" s="54"/>
      <c r="AB75" s="54"/>
      <c r="AC75" s="54"/>
      <c r="AD75" s="54"/>
      <c r="AE75" s="54" t="s">
        <v>84</v>
      </c>
      <c r="AF75" s="54"/>
      <c r="AG75" s="54"/>
      <c r="AH75" s="54"/>
      <c r="AI75" s="54"/>
      <c r="AJ75" s="54"/>
      <c r="AK75" s="54"/>
      <c r="AL75" s="54"/>
      <c r="AM75" s="54"/>
      <c r="AN75" s="54"/>
      <c r="AO75" s="66">
        <v>0</v>
      </c>
      <c r="AP75" s="66"/>
      <c r="AQ75" s="66"/>
      <c r="AR75" s="66"/>
      <c r="AS75" s="66"/>
      <c r="AT75" s="66"/>
      <c r="AU75" s="66"/>
      <c r="AV75" s="66"/>
      <c r="AW75" s="66">
        <v>9</v>
      </c>
      <c r="AX75" s="66"/>
      <c r="AY75" s="66"/>
      <c r="AZ75" s="66"/>
      <c r="BA75" s="66"/>
      <c r="BB75" s="66"/>
      <c r="BC75" s="66"/>
      <c r="BD75" s="66"/>
      <c r="BE75" s="66">
        <f t="shared" si="0"/>
        <v>9</v>
      </c>
      <c r="BF75" s="66"/>
      <c r="BG75" s="66"/>
      <c r="BH75" s="66"/>
      <c r="BI75" s="66"/>
      <c r="BJ75" s="66"/>
      <c r="BK75" s="66"/>
      <c r="BL75" s="66"/>
    </row>
    <row r="76" spans="1:79" s="30" customFormat="1" ht="12.75" customHeight="1">
      <c r="A76" s="60">
        <v>0</v>
      </c>
      <c r="B76" s="60"/>
      <c r="C76" s="60"/>
      <c r="D76" s="60"/>
      <c r="E76" s="60"/>
      <c r="F76" s="60"/>
      <c r="G76" s="60" t="s">
        <v>93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 t="s">
        <v>76</v>
      </c>
      <c r="BF76" s="63"/>
      <c r="BG76" s="63"/>
      <c r="BH76" s="63"/>
      <c r="BI76" s="63"/>
      <c r="BJ76" s="63"/>
      <c r="BK76" s="63"/>
      <c r="BL76" s="63"/>
    </row>
    <row r="77" spans="1:79" ht="42" customHeight="1">
      <c r="A77" s="54">
        <v>10</v>
      </c>
      <c r="B77" s="54"/>
      <c r="C77" s="54"/>
      <c r="D77" s="54"/>
      <c r="E77" s="54"/>
      <c r="F77" s="54"/>
      <c r="G77" s="55" t="s">
        <v>94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4" t="s">
        <v>79</v>
      </c>
      <c r="AA77" s="54"/>
      <c r="AB77" s="54"/>
      <c r="AC77" s="54"/>
      <c r="AD77" s="54"/>
      <c r="AE77" s="68" t="s">
        <v>95</v>
      </c>
      <c r="AF77" s="68"/>
      <c r="AG77" s="68"/>
      <c r="AH77" s="68"/>
      <c r="AI77" s="68"/>
      <c r="AJ77" s="68"/>
      <c r="AK77" s="68"/>
      <c r="AL77" s="68"/>
      <c r="AM77" s="68"/>
      <c r="AN77" s="68"/>
      <c r="AO77" s="66">
        <v>100</v>
      </c>
      <c r="AP77" s="66"/>
      <c r="AQ77" s="66"/>
      <c r="AR77" s="66"/>
      <c r="AS77" s="66"/>
      <c r="AT77" s="66"/>
      <c r="AU77" s="66"/>
      <c r="AV77" s="66"/>
      <c r="AW77" s="66">
        <v>0</v>
      </c>
      <c r="AX77" s="66"/>
      <c r="AY77" s="66"/>
      <c r="AZ77" s="66"/>
      <c r="BA77" s="66"/>
      <c r="BB77" s="66"/>
      <c r="BC77" s="66"/>
      <c r="BD77" s="66"/>
      <c r="BE77" s="66">
        <f>AO77+AW77</f>
        <v>100</v>
      </c>
      <c r="BF77" s="66"/>
      <c r="BG77" s="66"/>
      <c r="BH77" s="66"/>
      <c r="BI77" s="66"/>
      <c r="BJ77" s="66"/>
      <c r="BK77" s="66"/>
      <c r="BL77" s="66"/>
    </row>
    <row r="78" spans="1:79" ht="37.5" customHeight="1">
      <c r="A78" s="54">
        <v>11</v>
      </c>
      <c r="B78" s="54"/>
      <c r="C78" s="54"/>
      <c r="D78" s="54"/>
      <c r="E78" s="54"/>
      <c r="F78" s="54"/>
      <c r="G78" s="55" t="s">
        <v>96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4" t="s">
        <v>79</v>
      </c>
      <c r="AA78" s="54"/>
      <c r="AB78" s="54"/>
      <c r="AC78" s="54"/>
      <c r="AD78" s="54"/>
      <c r="AE78" s="68" t="s">
        <v>97</v>
      </c>
      <c r="AF78" s="68"/>
      <c r="AG78" s="68"/>
      <c r="AH78" s="68"/>
      <c r="AI78" s="68"/>
      <c r="AJ78" s="68"/>
      <c r="AK78" s="68"/>
      <c r="AL78" s="68"/>
      <c r="AM78" s="68"/>
      <c r="AN78" s="68"/>
      <c r="AO78" s="66">
        <v>4</v>
      </c>
      <c r="AP78" s="66"/>
      <c r="AQ78" s="66"/>
      <c r="AR78" s="66"/>
      <c r="AS78" s="66"/>
      <c r="AT78" s="66"/>
      <c r="AU78" s="66"/>
      <c r="AV78" s="66"/>
      <c r="AW78" s="66">
        <v>0</v>
      </c>
      <c r="AX78" s="66"/>
      <c r="AY78" s="66"/>
      <c r="AZ78" s="66"/>
      <c r="BA78" s="66"/>
      <c r="BB78" s="66"/>
      <c r="BC78" s="66"/>
      <c r="BD78" s="66"/>
      <c r="BE78" s="66">
        <f>AO78+AW78</f>
        <v>4</v>
      </c>
      <c r="BF78" s="66"/>
      <c r="BG78" s="66"/>
      <c r="BH78" s="66"/>
      <c r="BI78" s="66"/>
      <c r="BJ78" s="66"/>
      <c r="BK78" s="66"/>
      <c r="BL78" s="66"/>
    </row>
    <row r="79" spans="1:79" ht="38.25" customHeight="1">
      <c r="A79" s="54">
        <v>12</v>
      </c>
      <c r="B79" s="54"/>
      <c r="C79" s="54"/>
      <c r="D79" s="54"/>
      <c r="E79" s="54"/>
      <c r="F79" s="54"/>
      <c r="G79" s="55" t="s">
        <v>98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4" t="s">
        <v>99</v>
      </c>
      <c r="AA79" s="54"/>
      <c r="AB79" s="54"/>
      <c r="AC79" s="54"/>
      <c r="AD79" s="54"/>
      <c r="AE79" s="68" t="s">
        <v>100</v>
      </c>
      <c r="AF79" s="68"/>
      <c r="AG79" s="68"/>
      <c r="AH79" s="68"/>
      <c r="AI79" s="68"/>
      <c r="AJ79" s="68"/>
      <c r="AK79" s="68"/>
      <c r="AL79" s="68"/>
      <c r="AM79" s="68"/>
      <c r="AN79" s="68"/>
      <c r="AO79" s="66">
        <v>172.1</v>
      </c>
      <c r="AP79" s="66"/>
      <c r="AQ79" s="66"/>
      <c r="AR79" s="66"/>
      <c r="AS79" s="66"/>
      <c r="AT79" s="66"/>
      <c r="AU79" s="66"/>
      <c r="AV79" s="66"/>
      <c r="AW79" s="66">
        <v>0</v>
      </c>
      <c r="AX79" s="66"/>
      <c r="AY79" s="66"/>
      <c r="AZ79" s="66"/>
      <c r="BA79" s="66"/>
      <c r="BB79" s="66"/>
      <c r="BC79" s="66"/>
      <c r="BD79" s="66"/>
      <c r="BE79" s="66">
        <f>AO79+AW79</f>
        <v>172.1</v>
      </c>
      <c r="BF79" s="66"/>
      <c r="BG79" s="66"/>
      <c r="BH79" s="66"/>
      <c r="BI79" s="66"/>
      <c r="BJ79" s="66"/>
      <c r="BK79" s="66"/>
      <c r="BL79" s="66"/>
    </row>
    <row r="80" spans="1:79" ht="57.75" customHeight="1">
      <c r="A80" s="54">
        <v>13</v>
      </c>
      <c r="B80" s="54"/>
      <c r="C80" s="54"/>
      <c r="D80" s="54"/>
      <c r="E80" s="54"/>
      <c r="F80" s="54"/>
      <c r="G80" s="55" t="s">
        <v>101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4" t="s">
        <v>99</v>
      </c>
      <c r="AA80" s="54"/>
      <c r="AB80" s="54"/>
      <c r="AC80" s="54"/>
      <c r="AD80" s="54"/>
      <c r="AE80" s="68" t="s">
        <v>102</v>
      </c>
      <c r="AF80" s="68"/>
      <c r="AG80" s="68"/>
      <c r="AH80" s="68"/>
      <c r="AI80" s="68"/>
      <c r="AJ80" s="68"/>
      <c r="AK80" s="68"/>
      <c r="AL80" s="68"/>
      <c r="AM80" s="68"/>
      <c r="AN80" s="68"/>
      <c r="AO80" s="66">
        <v>0</v>
      </c>
      <c r="AP80" s="66"/>
      <c r="AQ80" s="66"/>
      <c r="AR80" s="66"/>
      <c r="AS80" s="66"/>
      <c r="AT80" s="66"/>
      <c r="AU80" s="66"/>
      <c r="AV80" s="66"/>
      <c r="AW80" s="66">
        <v>22.6</v>
      </c>
      <c r="AX80" s="66"/>
      <c r="AY80" s="66"/>
      <c r="AZ80" s="66"/>
      <c r="BA80" s="66"/>
      <c r="BB80" s="66"/>
      <c r="BC80" s="66"/>
      <c r="BD80" s="66"/>
      <c r="BE80" s="66">
        <f>AO80+AW80</f>
        <v>22.6</v>
      </c>
      <c r="BF80" s="66"/>
      <c r="BG80" s="66"/>
      <c r="BH80" s="66"/>
      <c r="BI80" s="66"/>
      <c r="BJ80" s="66"/>
      <c r="BK80" s="66"/>
      <c r="BL80" s="66"/>
    </row>
    <row r="81" spans="1:64" s="30" customFormat="1" ht="12.75" customHeight="1">
      <c r="A81" s="60">
        <v>0</v>
      </c>
      <c r="B81" s="60"/>
      <c r="C81" s="60"/>
      <c r="D81" s="60"/>
      <c r="E81" s="60"/>
      <c r="F81" s="60"/>
      <c r="G81" s="60" t="s">
        <v>103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 t="s">
        <v>76</v>
      </c>
      <c r="BF81" s="63"/>
      <c r="BG81" s="63"/>
      <c r="BH81" s="63"/>
      <c r="BI81" s="63"/>
      <c r="BJ81" s="63"/>
      <c r="BK81" s="63"/>
      <c r="BL81" s="63"/>
    </row>
    <row r="82" spans="1:64" ht="63.75" customHeight="1">
      <c r="A82" s="54">
        <v>14</v>
      </c>
      <c r="B82" s="54"/>
      <c r="C82" s="54"/>
      <c r="D82" s="54"/>
      <c r="E82" s="54"/>
      <c r="F82" s="54"/>
      <c r="G82" s="55" t="s">
        <v>104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4" t="s">
        <v>105</v>
      </c>
      <c r="AA82" s="54"/>
      <c r="AB82" s="54"/>
      <c r="AC82" s="54"/>
      <c r="AD82" s="54"/>
      <c r="AE82" s="68" t="s">
        <v>106</v>
      </c>
      <c r="AF82" s="68"/>
      <c r="AG82" s="68"/>
      <c r="AH82" s="68"/>
      <c r="AI82" s="68"/>
      <c r="AJ82" s="68"/>
      <c r="AK82" s="68"/>
      <c r="AL82" s="68"/>
      <c r="AM82" s="68"/>
      <c r="AN82" s="68"/>
      <c r="AO82" s="66">
        <v>100</v>
      </c>
      <c r="AP82" s="66"/>
      <c r="AQ82" s="66"/>
      <c r="AR82" s="66"/>
      <c r="AS82" s="66"/>
      <c r="AT82" s="66"/>
      <c r="AU82" s="66"/>
      <c r="AV82" s="66"/>
      <c r="AW82" s="66">
        <v>0</v>
      </c>
      <c r="AX82" s="66"/>
      <c r="AY82" s="66"/>
      <c r="AZ82" s="66"/>
      <c r="BA82" s="66"/>
      <c r="BB82" s="66"/>
      <c r="BC82" s="66"/>
      <c r="BD82" s="66"/>
      <c r="BE82" s="66">
        <f>AO82+AW82</f>
        <v>100</v>
      </c>
      <c r="BF82" s="66"/>
      <c r="BG82" s="66"/>
      <c r="BH82" s="66"/>
      <c r="BI82" s="66"/>
      <c r="BJ82" s="66"/>
      <c r="BK82" s="66"/>
      <c r="BL82" s="66"/>
    </row>
    <row r="83" spans="1:64" ht="51.75" customHeight="1">
      <c r="A83" s="54">
        <v>15</v>
      </c>
      <c r="B83" s="54"/>
      <c r="C83" s="54"/>
      <c r="D83" s="54"/>
      <c r="E83" s="54"/>
      <c r="F83" s="54"/>
      <c r="G83" s="55" t="s">
        <v>107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4" t="s">
        <v>105</v>
      </c>
      <c r="AA83" s="54"/>
      <c r="AB83" s="54"/>
      <c r="AC83" s="54"/>
      <c r="AD83" s="54"/>
      <c r="AE83" s="68" t="s">
        <v>108</v>
      </c>
      <c r="AF83" s="68"/>
      <c r="AG83" s="68"/>
      <c r="AH83" s="68"/>
      <c r="AI83" s="68"/>
      <c r="AJ83" s="68"/>
      <c r="AK83" s="68"/>
      <c r="AL83" s="68"/>
      <c r="AM83" s="68"/>
      <c r="AN83" s="68"/>
      <c r="AO83" s="66">
        <v>100</v>
      </c>
      <c r="AP83" s="66"/>
      <c r="AQ83" s="66"/>
      <c r="AR83" s="66"/>
      <c r="AS83" s="66"/>
      <c r="AT83" s="66"/>
      <c r="AU83" s="66"/>
      <c r="AV83" s="66"/>
      <c r="AW83" s="66">
        <v>0</v>
      </c>
      <c r="AX83" s="66"/>
      <c r="AY83" s="66"/>
      <c r="AZ83" s="66"/>
      <c r="BA83" s="66"/>
      <c r="BB83" s="66"/>
      <c r="BC83" s="66"/>
      <c r="BD83" s="66"/>
      <c r="BE83" s="66">
        <f>AO83+AW83</f>
        <v>100</v>
      </c>
      <c r="BF83" s="66"/>
      <c r="BG83" s="66"/>
      <c r="BH83" s="66"/>
      <c r="BI83" s="66"/>
      <c r="BJ83" s="66"/>
      <c r="BK83" s="66"/>
      <c r="BL83" s="66"/>
    </row>
    <row r="84" spans="1:64" ht="58.5" customHeight="1">
      <c r="A84" s="54">
        <v>16</v>
      </c>
      <c r="B84" s="54"/>
      <c r="C84" s="54"/>
      <c r="D84" s="54"/>
      <c r="E84" s="54"/>
      <c r="F84" s="54"/>
      <c r="G84" s="55" t="s">
        <v>109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4" t="s">
        <v>105</v>
      </c>
      <c r="AA84" s="54"/>
      <c r="AB84" s="54"/>
      <c r="AC84" s="54"/>
      <c r="AD84" s="54"/>
      <c r="AE84" s="68" t="s">
        <v>110</v>
      </c>
      <c r="AF84" s="68"/>
      <c r="AG84" s="68"/>
      <c r="AH84" s="68"/>
      <c r="AI84" s="68"/>
      <c r="AJ84" s="68"/>
      <c r="AK84" s="68"/>
      <c r="AL84" s="68"/>
      <c r="AM84" s="68"/>
      <c r="AN84" s="68"/>
      <c r="AO84" s="66">
        <v>0</v>
      </c>
      <c r="AP84" s="66"/>
      <c r="AQ84" s="66"/>
      <c r="AR84" s="66"/>
      <c r="AS84" s="66"/>
      <c r="AT84" s="66"/>
      <c r="AU84" s="66"/>
      <c r="AV84" s="66"/>
      <c r="AW84" s="66">
        <v>100</v>
      </c>
      <c r="AX84" s="66"/>
      <c r="AY84" s="66"/>
      <c r="AZ84" s="66"/>
      <c r="BA84" s="66"/>
      <c r="BB84" s="66"/>
      <c r="BC84" s="66"/>
      <c r="BD84" s="66"/>
      <c r="BE84" s="66">
        <f>AO84+AW84</f>
        <v>100</v>
      </c>
      <c r="BF84" s="66"/>
      <c r="BG84" s="66"/>
      <c r="BH84" s="66"/>
      <c r="BI84" s="66"/>
      <c r="BJ84" s="66"/>
      <c r="BK84" s="66"/>
      <c r="BL84" s="66"/>
    </row>
    <row r="85" spans="1:64" ht="42" customHeight="1">
      <c r="A85" s="54">
        <v>17</v>
      </c>
      <c r="B85" s="54"/>
      <c r="C85" s="54"/>
      <c r="D85" s="54"/>
      <c r="E85" s="54"/>
      <c r="F85" s="54"/>
      <c r="G85" s="55" t="s">
        <v>111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4" t="s">
        <v>105</v>
      </c>
      <c r="AA85" s="54"/>
      <c r="AB85" s="54"/>
      <c r="AC85" s="54"/>
      <c r="AD85" s="54"/>
      <c r="AE85" s="68" t="s">
        <v>112</v>
      </c>
      <c r="AF85" s="68"/>
      <c r="AG85" s="68"/>
      <c r="AH85" s="68"/>
      <c r="AI85" s="68"/>
      <c r="AJ85" s="68"/>
      <c r="AK85" s="68"/>
      <c r="AL85" s="68"/>
      <c r="AM85" s="68"/>
      <c r="AN85" s="68"/>
      <c r="AO85" s="70">
        <v>0</v>
      </c>
      <c r="AP85" s="70"/>
      <c r="AQ85" s="70"/>
      <c r="AR85" s="70"/>
      <c r="AS85" s="70"/>
      <c r="AT85" s="70"/>
      <c r="AU85" s="70"/>
      <c r="AV85" s="70"/>
      <c r="AW85" s="70">
        <f>AW68/AW67*100</f>
        <v>8.6318025720090343</v>
      </c>
      <c r="AX85" s="70"/>
      <c r="AY85" s="70"/>
      <c r="AZ85" s="70"/>
      <c r="BA85" s="70"/>
      <c r="BB85" s="70"/>
      <c r="BC85" s="70"/>
      <c r="BD85" s="70"/>
      <c r="BE85" s="70">
        <f>AO85+AW85</f>
        <v>8.6318025720090343</v>
      </c>
      <c r="BF85" s="70"/>
      <c r="BG85" s="70"/>
      <c r="BH85" s="70"/>
      <c r="BI85" s="70"/>
      <c r="BJ85" s="70"/>
      <c r="BK85" s="70"/>
      <c r="BL85" s="70"/>
    </row>
    <row r="86" spans="1:64"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</row>
    <row r="88" spans="1:64" s="4" customFormat="1" ht="31.15" customHeight="1">
      <c r="A88" s="50" t="s">
        <v>113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1"/>
      <c r="AO88" s="72" t="s">
        <v>114</v>
      </c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64">
      <c r="W89" s="45" t="s">
        <v>115</v>
      </c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O89" s="45" t="s">
        <v>116</v>
      </c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</row>
    <row r="90" spans="1:64" ht="15.95" customHeight="1">
      <c r="A90" s="77" t="s">
        <v>117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</row>
    <row r="91" spans="1:64" ht="13.15" customHeight="1">
      <c r="A91" s="38" t="s">
        <v>118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</row>
    <row r="92" spans="1:64">
      <c r="A92" s="75" t="s">
        <v>119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</row>
    <row r="93" spans="1:64" ht="10.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1:64" s="2" customFormat="1" ht="29.25" customHeight="1">
      <c r="A94" s="40" t="s">
        <v>124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1"/>
      <c r="AO94" s="72" t="s">
        <v>122</v>
      </c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64" s="2" customFormat="1">
      <c r="W95" s="45" t="s">
        <v>115</v>
      </c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O95" s="76" t="s">
        <v>116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s="2" customFormat="1">
      <c r="A96" s="73" t="s">
        <v>123</v>
      </c>
      <c r="B96" s="74"/>
      <c r="C96" s="74"/>
      <c r="D96" s="74"/>
      <c r="E96" s="74"/>
      <c r="F96" s="74"/>
      <c r="G96" s="74"/>
      <c r="H96" s="74"/>
      <c r="I96" s="3"/>
      <c r="J96" s="3"/>
      <c r="K96" s="3"/>
      <c r="L96" s="3"/>
      <c r="M96" s="3"/>
      <c r="N96" s="3"/>
      <c r="O96" s="3"/>
      <c r="P96" s="3"/>
      <c r="Q96" s="3"/>
    </row>
    <row r="97" spans="1:17">
      <c r="A97" s="45" t="s">
        <v>120</v>
      </c>
      <c r="B97" s="45"/>
      <c r="C97" s="45"/>
      <c r="D97" s="45"/>
      <c r="E97" s="45"/>
      <c r="F97" s="45"/>
      <c r="G97" s="45"/>
      <c r="H97" s="4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51" customHeight="1">
      <c r="A98" s="35" t="s">
        <v>121</v>
      </c>
      <c r="B98" s="35"/>
      <c r="C98" s="35"/>
      <c r="D98" s="35"/>
      <c r="E98" s="35"/>
      <c r="F98" s="35"/>
      <c r="G98" s="35"/>
      <c r="H98" s="35"/>
      <c r="I98" s="35"/>
    </row>
  </sheetData>
  <mergeCells count="302">
    <mergeCell ref="A88:V88"/>
    <mergeCell ref="W88:AM88"/>
    <mergeCell ref="AO88:BG88"/>
    <mergeCell ref="A96:H96"/>
    <mergeCell ref="A97:H97"/>
    <mergeCell ref="W89:AM89"/>
    <mergeCell ref="AO89:BG89"/>
    <mergeCell ref="A92:AS92"/>
    <mergeCell ref="A94:V94"/>
    <mergeCell ref="AO94:BG94"/>
    <mergeCell ref="AO95:BG95"/>
    <mergeCell ref="A90:M90"/>
    <mergeCell ref="A91:N91"/>
    <mergeCell ref="W94:AM94"/>
    <mergeCell ref="W95:AM95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39:F39"/>
    <mergeCell ref="G39:BL39"/>
    <mergeCell ref="A40:F40"/>
    <mergeCell ref="G40:BL40"/>
    <mergeCell ref="A41:F41"/>
    <mergeCell ref="G41:BL41"/>
    <mergeCell ref="A42:F42"/>
    <mergeCell ref="G42:BL42"/>
    <mergeCell ref="A43:AZ43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98:I98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</mergeCells>
  <conditionalFormatting sqref="H65:L65 H69:L69 G77:G81 H81:L81 G65:G67 G69:G70">
    <cfRule type="cellIs" dxfId="10" priority="2" operator="equal">
      <formula>$G64</formula>
    </cfRule>
  </conditionalFormatting>
  <conditionalFormatting sqref="D51:I51">
    <cfRule type="cellIs" dxfId="9" priority="3" operator="equal">
      <formula>$D50</formula>
    </cfRule>
  </conditionalFormatting>
  <conditionalFormatting sqref="A65:F85">
    <cfRule type="cellIs" dxfId="8" priority="4" operator="equal">
      <formula>0</formula>
    </cfRule>
  </conditionalFormatting>
  <conditionalFormatting sqref="G73 G75 G83 G68">
    <cfRule type="cellIs" dxfId="7" priority="5" operator="equal">
      <formula>$G66</formula>
    </cfRule>
  </conditionalFormatting>
  <conditionalFormatting sqref="G72">
    <cfRule type="cellIs" dxfId="6" priority="6" operator="equal">
      <formula>$G70</formula>
    </cfRule>
  </conditionalFormatting>
  <conditionalFormatting sqref="G71">
    <cfRule type="cellIs" dxfId="5" priority="7" operator="equal">
      <formula>#REF!</formula>
    </cfRule>
  </conditionalFormatting>
  <conditionalFormatting sqref="G76:L76">
    <cfRule type="cellIs" dxfId="4" priority="8" operator="equal">
      <formula>$G74</formula>
    </cfRule>
  </conditionalFormatting>
  <conditionalFormatting sqref="G74 G82">
    <cfRule type="cellIs" dxfId="3" priority="9" operator="equal">
      <formula>$G75</formula>
    </cfRule>
  </conditionalFormatting>
  <conditionalFormatting sqref="G84:G85">
    <cfRule type="cellIs" dxfId="2" priority="10" operator="equal">
      <formula>$G82</formula>
    </cfRule>
  </conditionalFormatting>
  <conditionalFormatting sqref="G67">
    <cfRule type="cellIs" dxfId="1" priority="11" operator="equal">
      <formula>$G65</formula>
    </cfRule>
  </conditionalFormatting>
  <conditionalFormatting sqref="D49:D50">
    <cfRule type="cellIs" dxfId="0" priority="12" operator="equal">
      <formula>$D48</formula>
    </cfRule>
  </conditionalFormatting>
  <pageMargins left="0.32013888888888897" right="0.32986111111111099" top="0.39374999999999999" bottom="0.39374999999999999" header="0.51180555555555496" footer="0.51180555555555496"/>
  <pageSetup paperSize="9" scale="67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КПК0210160</vt:lpstr>
      <vt:lpstr>КПК0210160!Print_Area_0</vt:lpstr>
      <vt:lpstr>КПК0210160!аа11</vt:lpstr>
      <vt:lpstr>КПК0210160!Область_печати</vt:lpstr>
      <vt:lpstr>КПК0210160!я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7</cp:revision>
  <cp:lastPrinted>2020-10-29T07:40:39Z</cp:lastPrinted>
  <dcterms:created xsi:type="dcterms:W3CDTF">2016-08-15T09:54:21Z</dcterms:created>
  <dcterms:modified xsi:type="dcterms:W3CDTF">2020-10-30T13:09:16Z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