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5" firstSheet="1" activeTab="1"/>
  </bookViews>
  <sheets>
    <sheet name="26.01.2018 " sheetId="1" state="hidden" r:id="rId1"/>
    <sheet name="25.11.2020" sheetId="2" r:id="rId2"/>
  </sheets>
  <definedNames>
    <definedName name="_xlnm.Print_Area" localSheetId="1">'25.11.2020'!$A$1:$D$177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<sst xmlns="http://schemas.openxmlformats.org/spreadsheetml/2006/main" count="242" uniqueCount="125">
  <si>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</si>
  <si>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</si>
  <si>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</si>
  <si>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</si>
  <si>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</si>
  <si>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</si>
  <si>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</si>
  <si>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</si>
  <si>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</si>
  <si>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</si>
  <si>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</si>
  <si>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</si>
  <si>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</si>
  <si>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</si>
  <si>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</si>
  <si>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</si>
  <si>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</si>
  <si>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</si>
  <si>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</si>
  <si>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</si>
  <si>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</si>
  <si>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</si>
  <si>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</si>
  <si>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</si>
  <si>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</si>
  <si>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</si>
  <si>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</si>
  <si>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</si>
  <si>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</si>
  <si>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</si>
  <si>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</si>
  <si>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</si>
  <si>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</si>
  <si>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</si>
  <si>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</si>
  <si>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</si>
  <si>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</si>
  <si>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</si>
  <si>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</si>
  <si>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</si>
  <si>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</si>
  <si>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</si>
  <si>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</si>
  <si>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</si>
  <si>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</si>
  <si>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</si>
  <si>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</si>
  <si>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</si>
  <si>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</si>
  <si>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</si>
  <si>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</si>
  <si>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</si>
  <si>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</si>
  <si>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</si>
  <si>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</si>
  <si>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</si>
  <si>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</si>
  <si>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</si>
  <si>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</si>
  <si>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</si>
  <si>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</si>
  <si>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</si>
  <si>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</si>
  <si>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</si>
  <si>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</si>
  <si>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</si>
  <si>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</si>
  <si>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</si>
  <si>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</si>
  <si>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</si>
  <si>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</si>
  <si>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</si>
  <si>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</si>
  <si>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</si>
  <si>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</si>
  <si>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</si>
  <si>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</si>
  <si>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</si>
  <si>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</si>
  <si>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</si>
  <si>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</si>
  <si>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</si>
  <si>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</si>
  <si>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</si>
  <si>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</si>
  <si>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</si>
  <si>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</si>
  <si>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</si>
  <si>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</si>
  <si>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</si>
  <si>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</si>
  <si>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</si>
  <si>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Послуги охорони</t>
  </si>
  <si>
    <t>телекомунікаційні послуги</t>
  </si>
  <si>
    <t>Відрядні</t>
  </si>
  <si>
    <t>реабілітаційний центр</t>
  </si>
  <si>
    <t>КНП Пологовий будинок</t>
  </si>
  <si>
    <t>Фінансування видатків бюджету Ніжинської міської об'єднаної територіальної громади за 25.11.2020 року  пооб’єктно</t>
  </si>
  <si>
    <t>Надходження коштів на рахунки бюджету 25.11.2020 р., в т.ч.:</t>
  </si>
  <si>
    <t>Консультаційні послуги</t>
  </si>
  <si>
    <t>Засіб КЗІ</t>
  </si>
  <si>
    <t>Послуги з формування сертифікалів ел.ключів/ Програма інформатизації</t>
  </si>
  <si>
    <t>Паливно-мастильні матеріали</t>
  </si>
  <si>
    <t>Послуги вчинення  нотаріальних дій</t>
  </si>
  <si>
    <t>Послуги з технічного обслуговування тепловодовідведення</t>
  </si>
  <si>
    <t>Судовий збір/ Програма юридичного обслуговування</t>
  </si>
  <si>
    <t>Інформаційна табличка</t>
  </si>
  <si>
    <t>Послуги з налаштування засобів дистанційної передачі даних по газу</t>
  </si>
  <si>
    <t>Столи та стільці учнівські</t>
  </si>
  <si>
    <t>Управління комунального майна та зем.відносин</t>
  </si>
  <si>
    <t>Відправка кореспонденції</t>
  </si>
  <si>
    <t>Автомобільні запчастини</t>
  </si>
  <si>
    <t>Послуги тех.обслуговування газового оьладнання</t>
  </si>
  <si>
    <t>Відшкодування витрат спортсменів з дзюдо</t>
  </si>
  <si>
    <t>Навчально тренувальні збори спортсменів з дзюдо</t>
  </si>
  <si>
    <t>Автопослуги з перевезень учасників змагань з дзюдо до м.Одеса</t>
  </si>
  <si>
    <t>Поповнення  мобільного інтернету/Програма інформатизація</t>
  </si>
  <si>
    <t>Харчування суддів</t>
  </si>
  <si>
    <t>Поверенення субвенції з ОБ на забезпечення  якісної, сучасної та доступної ЗСО "Нова українська школа" з загального фонду на спеціальний у зв’язку з проведенням  тендерних процедур</t>
  </si>
  <si>
    <t xml:space="preserve">розпорядження  №746, 747, 748, 751,752  від 25.11.2020 р. </t>
  </si>
  <si>
    <t>зар.плата за 2-гу половину листопада працівникам ЦСССДМ, молод.центру, освіти, УСЗН, реаб. Центру, відділу спорту, "КДЮСШ "Спартак", УЖКГтаБ</t>
  </si>
  <si>
    <t>КП КК Північна, згідно МЦП "Розвитку та фінансової підтримки комунальних підприємств", придбання матеріалів для утеплення фасаду адмінприміщення</t>
  </si>
  <si>
    <t>ТОВ НПШМК, капітальний ремонт дороги по вул.3-й Мікрорайон</t>
  </si>
  <si>
    <t>реконструкція перехрестя вул.Шевченка з вул.Генерала Корчагіна</t>
  </si>
  <si>
    <t>придбання дорожніх знаків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</si>
</sst>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7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7" fontId="2" fillId="0" borderId="10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197" fontId="2" fillId="0" borderId="14" xfId="60" applyFont="1" applyFill="1" applyBorder="1" applyAlignment="1">
      <alignment horizontal="left" vertical="center" wrapText="1"/>
    </xf>
    <xf numFmtId="197" fontId="2" fillId="0" borderId="12" xfId="6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7" fontId="2" fillId="0" borderId="10" xfId="6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97" fontId="2" fillId="0" borderId="15" xfId="6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SheetLayoutView="100" zoomScalePageLayoutView="0" workbookViewId="0" topLeftCell="A145">
      <selection activeCell="D166" sqref="D16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6" t="s">
        <v>97</v>
      </c>
      <c r="B1" s="86"/>
      <c r="C1" s="86"/>
      <c r="D1" s="86"/>
      <c r="E1" s="86"/>
    </row>
    <row r="2" spans="1:5" ht="26.25" customHeight="1" hidden="1">
      <c r="A2" s="87" t="s">
        <v>119</v>
      </c>
      <c r="B2" s="87"/>
      <c r="C2" s="87"/>
      <c r="D2" s="88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89" t="s">
        <v>98</v>
      </c>
      <c r="B4" s="89"/>
      <c r="C4" s="89"/>
      <c r="D4" s="56">
        <f>D5+D6+D7</f>
        <v>473915.88</v>
      </c>
      <c r="E4" s="23"/>
    </row>
    <row r="5" spans="1:5" ht="23.25" customHeight="1">
      <c r="A5" s="90" t="s">
        <v>64</v>
      </c>
      <c r="B5" s="90"/>
      <c r="C5" s="90"/>
      <c r="D5" s="38">
        <v>473665.88</v>
      </c>
      <c r="E5" s="23"/>
    </row>
    <row r="6" spans="1:5" ht="23.25" customHeight="1">
      <c r="A6" s="90" t="s">
        <v>65</v>
      </c>
      <c r="B6" s="90"/>
      <c r="C6" s="90"/>
      <c r="D6" s="38">
        <v>250</v>
      </c>
      <c r="E6" s="23"/>
    </row>
    <row r="7" spans="1:5" ht="23.25" customHeight="1">
      <c r="A7" s="90" t="s">
        <v>18</v>
      </c>
      <c r="B7" s="90"/>
      <c r="C7" s="90"/>
      <c r="D7" s="38"/>
      <c r="E7" s="23"/>
    </row>
    <row r="8" spans="1:5" ht="19.5">
      <c r="A8" s="91"/>
      <c r="B8" s="91"/>
      <c r="C8" s="91"/>
      <c r="D8" s="38"/>
      <c r="E8" s="23"/>
    </row>
    <row r="9" spans="1:5" s="25" customFormat="1" ht="23.25" customHeight="1">
      <c r="A9" s="91" t="s">
        <v>73</v>
      </c>
      <c r="B9" s="91"/>
      <c r="C9" s="91"/>
      <c r="D9" s="91"/>
      <c r="E9" s="24"/>
    </row>
    <row r="10" spans="1:5" s="25" customFormat="1" ht="21" customHeight="1">
      <c r="A10" s="82" t="s">
        <v>54</v>
      </c>
      <c r="B10" s="92" t="s">
        <v>55</v>
      </c>
      <c r="C10" s="92"/>
      <c r="D10" s="57">
        <f>D11+D31+D37+D45+D143+D144</f>
        <v>1645106.16</v>
      </c>
      <c r="E10" s="24"/>
    </row>
    <row r="11" spans="1:5" s="25" customFormat="1" ht="59.25" customHeight="1">
      <c r="A11" s="84" t="s">
        <v>56</v>
      </c>
      <c r="B11" s="93" t="s">
        <v>120</v>
      </c>
      <c r="C11" s="93"/>
      <c r="D11" s="64">
        <f>D12+D13+D14+D15+D16+D17+D18+D19+D20+D21+D22+D23+D24+D25+D26+D27+D28+D29+D30</f>
        <v>1607978.53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6">
        <v>142734.58</v>
      </c>
      <c r="E13" s="33"/>
    </row>
    <row r="14" spans="1:5" s="34" customFormat="1" ht="22.5" customHeight="1" hidden="1">
      <c r="A14" s="52"/>
      <c r="B14" s="58"/>
      <c r="C14" s="41" t="s">
        <v>31</v>
      </c>
      <c r="D14" s="42">
        <v>21691.01</v>
      </c>
      <c r="E14" s="33"/>
    </row>
    <row r="15" spans="1:5" s="34" customFormat="1" ht="22.5" customHeight="1" hidden="1">
      <c r="A15" s="52"/>
      <c r="B15" s="58"/>
      <c r="C15" s="41" t="s">
        <v>77</v>
      </c>
      <c r="D15" s="72"/>
      <c r="E15" s="33"/>
    </row>
    <row r="16" spans="1:5" s="34" customFormat="1" ht="22.5" customHeight="1" hidden="1">
      <c r="A16" s="52"/>
      <c r="B16" s="58"/>
      <c r="C16" s="41" t="s">
        <v>66</v>
      </c>
      <c r="D16" s="72"/>
      <c r="E16" s="33"/>
    </row>
    <row r="17" spans="1:5" s="34" customFormat="1" ht="22.5" customHeight="1" hidden="1">
      <c r="A17" s="52"/>
      <c r="B17" s="58"/>
      <c r="C17" s="41" t="s">
        <v>78</v>
      </c>
      <c r="D17" s="72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67</v>
      </c>
      <c r="D19" s="72">
        <v>87158.1</v>
      </c>
      <c r="E19" s="33"/>
    </row>
    <row r="20" spans="1:5" s="34" customFormat="1" ht="22.5" customHeight="1" hidden="1">
      <c r="A20" s="52"/>
      <c r="B20" s="58"/>
      <c r="C20" s="41" t="s">
        <v>19</v>
      </c>
      <c r="D20" s="72">
        <v>952827.81</v>
      </c>
      <c r="E20" s="33"/>
    </row>
    <row r="21" spans="1:5" s="34" customFormat="1" ht="22.5" customHeight="1" hidden="1">
      <c r="A21" s="52"/>
      <c r="B21" s="58"/>
      <c r="C21" s="41" t="s">
        <v>32</v>
      </c>
      <c r="D21" s="72"/>
      <c r="E21" s="33"/>
    </row>
    <row r="22" spans="1:5" s="34" customFormat="1" ht="22.5" customHeight="1" hidden="1">
      <c r="A22" s="52"/>
      <c r="B22" s="58"/>
      <c r="C22" s="41" t="s">
        <v>68</v>
      </c>
      <c r="D22" s="72">
        <v>80077.48</v>
      </c>
      <c r="E22" s="33"/>
    </row>
    <row r="23" spans="1:5" s="34" customFormat="1" ht="21.75" customHeight="1" hidden="1">
      <c r="A23" s="52"/>
      <c r="B23" s="58"/>
      <c r="C23" s="41" t="s">
        <v>46</v>
      </c>
      <c r="D23" s="72"/>
      <c r="E23" s="33"/>
    </row>
    <row r="24" spans="1:5" s="34" customFormat="1" ht="21.75" customHeight="1" hidden="1">
      <c r="A24" s="52"/>
      <c r="B24" s="58"/>
      <c r="C24" s="41" t="s">
        <v>72</v>
      </c>
      <c r="D24" s="72">
        <v>45481.36</v>
      </c>
      <c r="E24" s="33"/>
    </row>
    <row r="25" spans="1:5" s="34" customFormat="1" ht="21.75" customHeight="1" hidden="1">
      <c r="A25" s="52"/>
      <c r="B25" s="58"/>
      <c r="C25" s="41" t="s">
        <v>69</v>
      </c>
      <c r="D25" s="72"/>
      <c r="E25" s="33"/>
    </row>
    <row r="26" spans="1:5" s="34" customFormat="1" ht="21.75" customHeight="1" hidden="1">
      <c r="A26" s="52"/>
      <c r="B26" s="58"/>
      <c r="C26" s="41" t="s">
        <v>79</v>
      </c>
      <c r="D26" s="72">
        <v>74048.72</v>
      </c>
      <c r="E26" s="33"/>
    </row>
    <row r="27" spans="1:5" s="34" customFormat="1" ht="21.75" customHeight="1" hidden="1">
      <c r="A27" s="52"/>
      <c r="B27" s="58"/>
      <c r="C27" s="41" t="s">
        <v>91</v>
      </c>
      <c r="D27" s="72"/>
      <c r="E27" s="33"/>
    </row>
    <row r="28" spans="1:5" s="34" customFormat="1" ht="21.75" customHeight="1" hidden="1">
      <c r="A28" s="52"/>
      <c r="B28" s="58"/>
      <c r="C28" s="41" t="s">
        <v>80</v>
      </c>
      <c r="D28" s="72">
        <v>203959.47</v>
      </c>
      <c r="E28" s="33"/>
    </row>
    <row r="29" spans="1:5" s="34" customFormat="1" ht="21.75" customHeight="1" hidden="1">
      <c r="A29" s="52"/>
      <c r="B29" s="58"/>
      <c r="C29" s="43" t="s">
        <v>0</v>
      </c>
      <c r="D29" s="59"/>
      <c r="E29" s="33"/>
    </row>
    <row r="30" spans="1:5" s="34" customFormat="1" ht="23.25" customHeight="1" hidden="1">
      <c r="A30" s="52"/>
      <c r="B30" s="58"/>
      <c r="C30" s="41" t="s">
        <v>62</v>
      </c>
      <c r="D30" s="72"/>
      <c r="E30" s="33"/>
    </row>
    <row r="31" spans="1:5" s="34" customFormat="1" ht="22.5" customHeight="1">
      <c r="A31" s="84" t="s">
        <v>8</v>
      </c>
      <c r="B31" s="94" t="s">
        <v>70</v>
      </c>
      <c r="C31" s="95"/>
      <c r="D31" s="64">
        <f>SUM(D32:D36)</f>
        <v>0</v>
      </c>
      <c r="E31" s="33"/>
    </row>
    <row r="32" spans="1:5" s="25" customFormat="1" ht="24" customHeight="1" hidden="1">
      <c r="A32" s="84"/>
      <c r="B32" s="96" t="s">
        <v>71</v>
      </c>
      <c r="C32" s="96"/>
      <c r="D32" s="73"/>
      <c r="E32" s="24"/>
    </row>
    <row r="33" spans="1:5" s="25" customFormat="1" ht="24" customHeight="1" hidden="1">
      <c r="A33" s="84"/>
      <c r="B33" s="96" t="s">
        <v>15</v>
      </c>
      <c r="C33" s="96"/>
      <c r="D33" s="73"/>
      <c r="E33" s="24"/>
    </row>
    <row r="34" spans="1:5" s="25" customFormat="1" ht="19.5" hidden="1">
      <c r="A34" s="84"/>
      <c r="B34" s="96" t="s">
        <v>81</v>
      </c>
      <c r="C34" s="96"/>
      <c r="D34" s="74"/>
      <c r="E34" s="24"/>
    </row>
    <row r="35" spans="1:5" s="25" customFormat="1" ht="19.5" hidden="1">
      <c r="A35" s="84"/>
      <c r="B35" s="96" t="s">
        <v>82</v>
      </c>
      <c r="C35" s="96"/>
      <c r="D35" s="73"/>
      <c r="E35" s="24"/>
    </row>
    <row r="36" spans="1:5" s="25" customFormat="1" ht="24" customHeight="1" hidden="1">
      <c r="A36" s="84"/>
      <c r="B36" s="96" t="s">
        <v>95</v>
      </c>
      <c r="C36" s="96"/>
      <c r="D36" s="73"/>
      <c r="E36" s="24"/>
    </row>
    <row r="37" spans="1:5" s="25" customFormat="1" ht="24" customHeight="1">
      <c r="A37" s="84" t="s">
        <v>10</v>
      </c>
      <c r="B37" s="93" t="s">
        <v>70</v>
      </c>
      <c r="C37" s="93"/>
      <c r="D37" s="75">
        <f>SUM(D38:D44)</f>
        <v>14310</v>
      </c>
      <c r="E37" s="24"/>
    </row>
    <row r="38" spans="1:5" s="25" customFormat="1" ht="24" customHeight="1" hidden="1">
      <c r="A38" s="84"/>
      <c r="B38" s="96" t="s">
        <v>66</v>
      </c>
      <c r="C38" s="96"/>
      <c r="D38" s="73"/>
      <c r="E38" s="24"/>
    </row>
    <row r="39" spans="1:5" s="25" customFormat="1" ht="24" customHeight="1" hidden="1">
      <c r="A39" s="84"/>
      <c r="B39" s="96" t="s">
        <v>89</v>
      </c>
      <c r="C39" s="96"/>
      <c r="D39" s="73"/>
      <c r="E39" s="24"/>
    </row>
    <row r="40" spans="1:5" s="25" customFormat="1" ht="19.5" hidden="1">
      <c r="A40" s="84"/>
      <c r="B40" s="96" t="s">
        <v>88</v>
      </c>
      <c r="C40" s="96"/>
      <c r="D40" s="73"/>
      <c r="E40" s="24"/>
    </row>
    <row r="41" spans="1:5" s="25" customFormat="1" ht="19.5">
      <c r="A41" s="84"/>
      <c r="B41" s="96" t="s">
        <v>15</v>
      </c>
      <c r="C41" s="96"/>
      <c r="D41" s="73">
        <v>14310</v>
      </c>
      <c r="E41" s="24"/>
    </row>
    <row r="42" spans="1:5" s="25" customFormat="1" ht="24" customHeight="1" hidden="1">
      <c r="A42" s="84"/>
      <c r="B42" s="96" t="s">
        <v>32</v>
      </c>
      <c r="C42" s="96"/>
      <c r="D42" s="73"/>
      <c r="E42" s="24"/>
    </row>
    <row r="43" spans="1:5" s="25" customFormat="1" ht="24" customHeight="1" hidden="1">
      <c r="A43" s="84"/>
      <c r="B43" s="97" t="s">
        <v>71</v>
      </c>
      <c r="C43" s="98"/>
      <c r="D43" s="73"/>
      <c r="E43" s="24"/>
    </row>
    <row r="44" spans="1:5" s="25" customFormat="1" ht="24" customHeight="1" hidden="1">
      <c r="A44" s="84"/>
      <c r="B44" s="96" t="s">
        <v>77</v>
      </c>
      <c r="C44" s="96"/>
      <c r="D44" s="73"/>
      <c r="E44" s="24"/>
    </row>
    <row r="45" spans="1:5" s="25" customFormat="1" ht="24" customHeight="1">
      <c r="A45" s="61" t="s">
        <v>26</v>
      </c>
      <c r="B45" s="103" t="s">
        <v>70</v>
      </c>
      <c r="C45" s="103"/>
      <c r="D45" s="68">
        <f>D46+D65+D86+D105+D123+D141</f>
        <v>22817.63</v>
      </c>
      <c r="E45" s="24"/>
    </row>
    <row r="46" spans="1:5" s="25" customFormat="1" ht="21" customHeight="1">
      <c r="A46" s="61"/>
      <c r="B46" s="93" t="s">
        <v>75</v>
      </c>
      <c r="C46" s="93"/>
      <c r="D46" s="73">
        <f>D47+D48+D49+D50+D51+D52+D53+D54+D55+D56+D57+D58+D59+D60+D61+D62+D63+D64</f>
        <v>19886.91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>
        <v>15770.01</v>
      </c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>
        <v>4116.9</v>
      </c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6" t="s">
        <v>1</v>
      </c>
      <c r="C65" s="96"/>
      <c r="D65" s="45">
        <f>SUM(D66:D85)</f>
        <v>0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/>
      <c r="E69" s="33"/>
    </row>
    <row r="70" spans="1:5" s="34" customFormat="1" ht="19.5" customHeight="1" hidden="1">
      <c r="A70" s="52"/>
      <c r="B70" s="79"/>
      <c r="C70" s="43" t="s">
        <v>66</v>
      </c>
      <c r="D70" s="44"/>
      <c r="E70" s="33"/>
    </row>
    <row r="71" spans="1:5" s="34" customFormat="1" ht="19.5" customHeight="1" hidden="1">
      <c r="A71" s="52"/>
      <c r="B71" s="79"/>
      <c r="C71" s="43" t="s">
        <v>78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67</v>
      </c>
      <c r="D73" s="44"/>
      <c r="E73" s="33"/>
    </row>
    <row r="74" spans="1:5" s="34" customFormat="1" ht="19.5" customHeight="1" hidden="1">
      <c r="A74" s="52"/>
      <c r="B74" s="79"/>
      <c r="C74" s="43" t="s">
        <v>80</v>
      </c>
      <c r="D74" s="44"/>
      <c r="E74" s="33"/>
    </row>
    <row r="75" spans="1:5" s="34" customFormat="1" ht="19.5" customHeight="1" hidden="1">
      <c r="A75" s="52"/>
      <c r="B75" s="79"/>
      <c r="C75" s="43" t="s">
        <v>69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68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72</v>
      </c>
      <c r="D80" s="44"/>
      <c r="E80" s="33"/>
    </row>
    <row r="81" spans="1:5" s="34" customFormat="1" ht="19.5" customHeight="1" hidden="1">
      <c r="A81" s="52"/>
      <c r="B81" s="79"/>
      <c r="C81" s="43" t="s">
        <v>69</v>
      </c>
      <c r="D81" s="44"/>
      <c r="E81" s="33"/>
    </row>
    <row r="82" spans="1:5" s="34" customFormat="1" ht="19.5" customHeight="1" hidden="1">
      <c r="A82" s="52"/>
      <c r="B82" s="79"/>
      <c r="C82" s="43" t="s">
        <v>79</v>
      </c>
      <c r="D82" s="44"/>
      <c r="E82" s="33"/>
    </row>
    <row r="83" spans="1:5" s="34" customFormat="1" ht="19.5" customHeight="1" hidden="1">
      <c r="A83" s="52"/>
      <c r="B83" s="79"/>
      <c r="C83" s="43" t="s">
        <v>80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6" t="s">
        <v>2</v>
      </c>
      <c r="C86" s="96"/>
      <c r="D86" s="45">
        <f>D87+D88+D89+D90+D91+D92+D93+D94+D95+D96+D97+D98+D99+D100+D101+D102+D103+D104</f>
        <v>0</v>
      </c>
      <c r="E86" s="24"/>
    </row>
    <row r="87" spans="1:5" s="34" customFormat="1" ht="21.75" customHeight="1" hidden="1">
      <c r="A87" s="52"/>
      <c r="B87" s="83"/>
      <c r="C87" s="43" t="s">
        <v>76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/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77</v>
      </c>
      <c r="D90" s="44"/>
      <c r="E90" s="33"/>
    </row>
    <row r="91" spans="1:7" s="34" customFormat="1" ht="21.75" customHeight="1" hidden="1">
      <c r="A91" s="52"/>
      <c r="B91" s="83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78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67</v>
      </c>
      <c r="D94" s="44"/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68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/>
      <c r="E98" s="33"/>
    </row>
    <row r="99" spans="1:5" s="34" customFormat="1" ht="21.75" customHeight="1" hidden="1">
      <c r="A99" s="52"/>
      <c r="B99" s="83"/>
      <c r="C99" s="43" t="s">
        <v>72</v>
      </c>
      <c r="D99" s="44"/>
      <c r="E99" s="33"/>
    </row>
    <row r="100" spans="1:5" s="34" customFormat="1" ht="21.75" customHeight="1" hidden="1">
      <c r="A100" s="52"/>
      <c r="B100" s="83"/>
      <c r="C100" s="43" t="s">
        <v>69</v>
      </c>
      <c r="D100" s="44"/>
      <c r="E100" s="33"/>
    </row>
    <row r="101" spans="1:5" s="34" customFormat="1" ht="21.75" customHeight="1" hidden="1">
      <c r="A101" s="52"/>
      <c r="B101" s="83"/>
      <c r="C101" s="43" t="s">
        <v>79</v>
      </c>
      <c r="D101" s="44"/>
      <c r="E101" s="33"/>
    </row>
    <row r="102" spans="1:5" s="34" customFormat="1" ht="21.75" customHeight="1" hidden="1">
      <c r="A102" s="52"/>
      <c r="B102" s="83"/>
      <c r="C102" s="43" t="s">
        <v>80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6" t="s">
        <v>74</v>
      </c>
      <c r="C105" s="96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76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77</v>
      </c>
      <c r="D109" s="44"/>
      <c r="E109" s="33"/>
    </row>
    <row r="110" spans="1:5" s="34" customFormat="1" ht="19.5" customHeight="1" hidden="1">
      <c r="A110" s="52"/>
      <c r="B110" s="81"/>
      <c r="C110" s="47" t="s">
        <v>66</v>
      </c>
      <c r="D110" s="44"/>
      <c r="E110" s="33"/>
    </row>
    <row r="111" spans="1:5" s="34" customFormat="1" ht="19.5" customHeight="1" hidden="1">
      <c r="A111" s="52"/>
      <c r="B111" s="81"/>
      <c r="C111" s="47" t="s">
        <v>78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67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68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72</v>
      </c>
      <c r="D118" s="44"/>
      <c r="E118" s="33"/>
    </row>
    <row r="119" spans="1:5" s="34" customFormat="1" ht="19.5" customHeight="1" hidden="1">
      <c r="A119" s="52"/>
      <c r="B119" s="81"/>
      <c r="C119" s="47" t="s">
        <v>69</v>
      </c>
      <c r="D119" s="44"/>
      <c r="E119" s="33"/>
    </row>
    <row r="120" spans="1:5" s="34" customFormat="1" ht="19.5" customHeight="1" hidden="1">
      <c r="A120" s="52"/>
      <c r="B120" s="81"/>
      <c r="C120" s="47" t="s">
        <v>79</v>
      </c>
      <c r="D120" s="44"/>
      <c r="E120" s="33"/>
    </row>
    <row r="121" spans="1:5" s="34" customFormat="1" ht="19.5" customHeight="1" hidden="1">
      <c r="A121" s="52"/>
      <c r="B121" s="81"/>
      <c r="C121" s="47" t="s">
        <v>80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6" t="s">
        <v>90</v>
      </c>
      <c r="C123" s="104"/>
      <c r="D123" s="73">
        <f>SUM(D124:D140)</f>
        <v>2930.72</v>
      </c>
      <c r="E123" s="24"/>
    </row>
    <row r="124" spans="1:5" s="34" customFormat="1" ht="19.5" customHeight="1" hidden="1">
      <c r="A124" s="52"/>
      <c r="B124" s="81"/>
      <c r="C124" s="43" t="s">
        <v>76</v>
      </c>
      <c r="D124" s="63">
        <v>654.66</v>
      </c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77</v>
      </c>
      <c r="D127" s="63"/>
      <c r="E127" s="33"/>
    </row>
    <row r="128" spans="1:5" s="34" customFormat="1" ht="19.5" customHeight="1" hidden="1">
      <c r="A128" s="52"/>
      <c r="B128" s="81"/>
      <c r="C128" s="43" t="s">
        <v>66</v>
      </c>
      <c r="D128" s="63"/>
      <c r="E128" s="33"/>
    </row>
    <row r="129" spans="1:5" s="34" customFormat="1" ht="19.5" customHeight="1" hidden="1">
      <c r="A129" s="52"/>
      <c r="B129" s="81"/>
      <c r="C129" s="43" t="s">
        <v>78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>
        <v>2276.06</v>
      </c>
      <c r="E130" s="33"/>
    </row>
    <row r="131" spans="1:5" s="34" customFormat="1" ht="19.5" customHeight="1" hidden="1">
      <c r="A131" s="52"/>
      <c r="B131" s="81"/>
      <c r="C131" s="43" t="s">
        <v>67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68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72</v>
      </c>
      <c r="D136" s="63"/>
      <c r="E136" s="33"/>
    </row>
    <row r="137" spans="1:5" s="34" customFormat="1" ht="19.5" customHeight="1" hidden="1">
      <c r="A137" s="52"/>
      <c r="B137" s="81"/>
      <c r="C137" s="43" t="s">
        <v>69</v>
      </c>
      <c r="D137" s="63"/>
      <c r="E137" s="33"/>
    </row>
    <row r="138" spans="1:5" s="34" customFormat="1" ht="19.5" customHeight="1" hidden="1">
      <c r="A138" s="52"/>
      <c r="B138" s="81"/>
      <c r="C138" s="43" t="s">
        <v>79</v>
      </c>
      <c r="D138" s="63"/>
      <c r="E138" s="33"/>
    </row>
    <row r="139" spans="1:5" s="34" customFormat="1" ht="22.5" customHeight="1" hidden="1">
      <c r="A139" s="52"/>
      <c r="B139" s="81"/>
      <c r="C139" s="43" t="s">
        <v>80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6" t="s">
        <v>86</v>
      </c>
      <c r="C141" s="96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18.75" customHeight="1">
      <c r="A143" s="105" t="s">
        <v>57</v>
      </c>
      <c r="B143" s="107"/>
      <c r="C143" s="108"/>
      <c r="D143" s="55"/>
      <c r="E143" s="24"/>
    </row>
    <row r="144" spans="1:5" s="25" customFormat="1" ht="18.75" customHeight="1">
      <c r="A144" s="106"/>
      <c r="B144" s="107"/>
      <c r="C144" s="108"/>
      <c r="D144" s="55"/>
      <c r="E144" s="24"/>
    </row>
    <row r="145" spans="1:9" s="27" customFormat="1" ht="21" customHeight="1">
      <c r="A145" s="80" t="s">
        <v>23</v>
      </c>
      <c r="B145" s="89" t="s">
        <v>58</v>
      </c>
      <c r="C145" s="89"/>
      <c r="D145" s="40">
        <f>SUM(D146:E169)</f>
        <v>772676.05</v>
      </c>
      <c r="E145" s="26"/>
      <c r="I145" s="29"/>
    </row>
    <row r="146" spans="1:4" s="27" customFormat="1" ht="18.75">
      <c r="A146" s="109" t="s">
        <v>14</v>
      </c>
      <c r="B146" s="101" t="s">
        <v>99</v>
      </c>
      <c r="C146" s="102"/>
      <c r="D146" s="30">
        <v>525</v>
      </c>
    </row>
    <row r="147" spans="1:4" s="27" customFormat="1" ht="18.75">
      <c r="A147" s="109"/>
      <c r="B147" s="110" t="s">
        <v>100</v>
      </c>
      <c r="C147" s="111"/>
      <c r="D147" s="30">
        <v>695</v>
      </c>
    </row>
    <row r="148" spans="1:4" s="27" customFormat="1" ht="36.75" customHeight="1">
      <c r="A148" s="109"/>
      <c r="B148" s="110" t="s">
        <v>101</v>
      </c>
      <c r="C148" s="111"/>
      <c r="D148" s="30">
        <v>331</v>
      </c>
    </row>
    <row r="149" spans="1:4" s="27" customFormat="1" ht="18.75">
      <c r="A149" s="109"/>
      <c r="B149" s="101" t="s">
        <v>103</v>
      </c>
      <c r="C149" s="102"/>
      <c r="D149" s="30">
        <v>400</v>
      </c>
    </row>
    <row r="150" spans="1:4" s="27" customFormat="1" ht="18.75">
      <c r="A150" s="109"/>
      <c r="B150" s="101" t="s">
        <v>104</v>
      </c>
      <c r="C150" s="102"/>
      <c r="D150" s="30">
        <v>570</v>
      </c>
    </row>
    <row r="151" spans="1:4" s="27" customFormat="1" ht="18.75">
      <c r="A151" s="109"/>
      <c r="B151" s="110" t="s">
        <v>105</v>
      </c>
      <c r="C151" s="111"/>
      <c r="D151" s="30">
        <v>5130.22</v>
      </c>
    </row>
    <row r="152" spans="1:4" s="27" customFormat="1" ht="21" customHeight="1">
      <c r="A152" s="78" t="s">
        <v>80</v>
      </c>
      <c r="B152" s="110" t="s">
        <v>102</v>
      </c>
      <c r="C152" s="111"/>
      <c r="D152" s="30">
        <v>4100</v>
      </c>
    </row>
    <row r="153" spans="1:4" s="27" customFormat="1" ht="21" customHeight="1">
      <c r="A153" s="109" t="s">
        <v>67</v>
      </c>
      <c r="B153" s="101" t="s">
        <v>106</v>
      </c>
      <c r="C153" s="102"/>
      <c r="D153" s="30">
        <v>3990</v>
      </c>
    </row>
    <row r="154" spans="1:4" s="27" customFormat="1" ht="36" customHeight="1">
      <c r="A154" s="109"/>
      <c r="B154" s="101" t="s">
        <v>107</v>
      </c>
      <c r="C154" s="102"/>
      <c r="D154" s="30">
        <f>3027.04+3027.04+1513.52</f>
        <v>7567.6</v>
      </c>
    </row>
    <row r="155" spans="1:4" s="27" customFormat="1" ht="18.75">
      <c r="A155" s="109"/>
      <c r="B155" s="101" t="s">
        <v>112</v>
      </c>
      <c r="C155" s="102"/>
      <c r="D155" s="30">
        <v>1000</v>
      </c>
    </row>
    <row r="156" spans="1:4" s="27" customFormat="1" ht="18.75">
      <c r="A156" s="109"/>
      <c r="B156" s="101" t="s">
        <v>108</v>
      </c>
      <c r="C156" s="102"/>
      <c r="D156" s="30">
        <v>633000</v>
      </c>
    </row>
    <row r="157" spans="1:4" s="27" customFormat="1" ht="18.75">
      <c r="A157" s="99" t="s">
        <v>109</v>
      </c>
      <c r="B157" s="110" t="s">
        <v>92</v>
      </c>
      <c r="C157" s="111"/>
      <c r="D157" s="30">
        <v>345</v>
      </c>
    </row>
    <row r="158" spans="1:4" s="27" customFormat="1" ht="36.75" customHeight="1">
      <c r="A158" s="100"/>
      <c r="B158" s="110" t="s">
        <v>110</v>
      </c>
      <c r="C158" s="116"/>
      <c r="D158" s="30">
        <v>45.8</v>
      </c>
    </row>
    <row r="159" spans="1:4" s="27" customFormat="1" ht="18.75" customHeight="1">
      <c r="A159" s="99" t="s">
        <v>96</v>
      </c>
      <c r="B159" s="110" t="s">
        <v>111</v>
      </c>
      <c r="C159" s="111"/>
      <c r="D159" s="30">
        <v>2794</v>
      </c>
    </row>
    <row r="160" spans="1:4" s="27" customFormat="1" ht="18.75">
      <c r="A160" s="100"/>
      <c r="B160" s="110" t="s">
        <v>94</v>
      </c>
      <c r="C160" s="111"/>
      <c r="D160" s="30">
        <v>199.96</v>
      </c>
    </row>
    <row r="161" spans="1:4" s="27" customFormat="1" ht="21" customHeight="1">
      <c r="A161" s="99" t="s">
        <v>72</v>
      </c>
      <c r="B161" s="110" t="s">
        <v>114</v>
      </c>
      <c r="C161" s="111"/>
      <c r="D161" s="30">
        <v>5880</v>
      </c>
    </row>
    <row r="162" spans="1:4" s="27" customFormat="1" ht="18.75">
      <c r="A162" s="112"/>
      <c r="B162" s="101" t="s">
        <v>113</v>
      </c>
      <c r="C162" s="102"/>
      <c r="D162" s="30">
        <f>36639.43+5040</f>
        <v>41679.43</v>
      </c>
    </row>
    <row r="163" spans="1:6" s="27" customFormat="1" ht="18.75">
      <c r="A163" s="112"/>
      <c r="B163" s="110" t="s">
        <v>115</v>
      </c>
      <c r="C163" s="111"/>
      <c r="D163" s="74">
        <v>4000</v>
      </c>
      <c r="E163" s="28"/>
      <c r="F163" s="29"/>
    </row>
    <row r="164" spans="1:6" s="27" customFormat="1" ht="18.75">
      <c r="A164" s="112"/>
      <c r="B164" s="101" t="s">
        <v>117</v>
      </c>
      <c r="C164" s="102"/>
      <c r="D164" s="30">
        <v>2100</v>
      </c>
      <c r="E164" s="28"/>
      <c r="F164" s="29"/>
    </row>
    <row r="165" spans="1:6" s="27" customFormat="1" ht="18.75">
      <c r="A165" s="100"/>
      <c r="B165" s="101" t="s">
        <v>116</v>
      </c>
      <c r="C165" s="102"/>
      <c r="D165" s="30">
        <v>300</v>
      </c>
      <c r="E165" s="28"/>
      <c r="F165" s="29"/>
    </row>
    <row r="166" spans="1:4" s="27" customFormat="1" ht="57.75" customHeight="1">
      <c r="A166" s="70" t="s">
        <v>80</v>
      </c>
      <c r="B166" s="110" t="s">
        <v>121</v>
      </c>
      <c r="C166" s="111"/>
      <c r="D166" s="39">
        <v>34099.04</v>
      </c>
    </row>
    <row r="167" spans="1:4" s="27" customFormat="1" ht="18.75">
      <c r="A167" s="70"/>
      <c r="B167" s="101" t="s">
        <v>93</v>
      </c>
      <c r="C167" s="102"/>
      <c r="D167" s="39">
        <v>8240</v>
      </c>
    </row>
    <row r="168" spans="1:6" s="27" customFormat="1" ht="18.75">
      <c r="A168" s="61"/>
      <c r="B168" s="110" t="s">
        <v>124</v>
      </c>
      <c r="C168" s="111"/>
      <c r="D168" s="66">
        <v>15684</v>
      </c>
      <c r="E168" s="28"/>
      <c r="F168" s="29"/>
    </row>
    <row r="169" spans="1:6" s="27" customFormat="1" ht="18.75">
      <c r="A169" s="21"/>
      <c r="B169" s="113"/>
      <c r="C169" s="114"/>
      <c r="D169" s="39"/>
      <c r="E169" s="28"/>
      <c r="F169" s="29"/>
    </row>
    <row r="170" spans="1:6" s="27" customFormat="1" ht="22.5" customHeight="1">
      <c r="A170" s="69"/>
      <c r="B170" s="113" t="s">
        <v>20</v>
      </c>
      <c r="C170" s="114"/>
      <c r="D170" s="49">
        <f>D145+D10</f>
        <v>2417782.21</v>
      </c>
      <c r="E170" s="28"/>
      <c r="F170" s="29"/>
    </row>
    <row r="171" spans="1:4" ht="27" customHeight="1">
      <c r="A171" s="77"/>
      <c r="B171" s="113" t="s">
        <v>59</v>
      </c>
      <c r="C171" s="114"/>
      <c r="D171" s="49">
        <f>D172+D173+D174</f>
        <v>1953245.5100000002</v>
      </c>
    </row>
    <row r="172" spans="1:5" s="27" customFormat="1" ht="37.5" customHeight="1">
      <c r="A172" s="71" t="s">
        <v>12</v>
      </c>
      <c r="B172" s="101" t="s">
        <v>122</v>
      </c>
      <c r="C172" s="102"/>
      <c r="D172" s="30">
        <v>555009.9</v>
      </c>
      <c r="E172" s="28"/>
    </row>
    <row r="173" spans="1:5" s="27" customFormat="1" ht="39.75" customHeight="1">
      <c r="A173" s="84"/>
      <c r="B173" s="101" t="s">
        <v>123</v>
      </c>
      <c r="C173" s="102"/>
      <c r="D173" s="30">
        <v>1398235.61</v>
      </c>
      <c r="E173" s="28"/>
    </row>
    <row r="174" spans="1:5" s="27" customFormat="1" ht="19.5" customHeight="1">
      <c r="A174" s="62"/>
      <c r="B174" s="113"/>
      <c r="C174" s="114"/>
      <c r="D174" s="30"/>
      <c r="E174" s="28"/>
    </row>
    <row r="175" spans="1:5" s="27" customFormat="1" ht="19.5" customHeight="1">
      <c r="A175" s="62"/>
      <c r="B175" s="117" t="s">
        <v>60</v>
      </c>
      <c r="C175" s="117"/>
      <c r="D175" s="24">
        <f>D171+D170</f>
        <v>4371027.720000001</v>
      </c>
      <c r="E175" s="28"/>
    </row>
    <row r="176" spans="1:5" s="27" customFormat="1" ht="18.75">
      <c r="A176" s="21"/>
      <c r="B176" s="117" t="s">
        <v>63</v>
      </c>
      <c r="C176" s="117"/>
      <c r="D176" s="24">
        <f>D177+D178+D179</f>
        <v>-116327</v>
      </c>
      <c r="E176" s="28"/>
    </row>
    <row r="177" spans="1:5" s="27" customFormat="1" ht="57" customHeight="1">
      <c r="A177" s="21" t="s">
        <v>67</v>
      </c>
      <c r="B177" s="115" t="s">
        <v>118</v>
      </c>
      <c r="C177" s="115"/>
      <c r="D177" s="30">
        <v>-116327</v>
      </c>
      <c r="E177" s="28"/>
    </row>
    <row r="178" spans="1:5" s="27" customFormat="1" ht="18.75">
      <c r="A178" s="21"/>
      <c r="B178" s="103"/>
      <c r="C178" s="103"/>
      <c r="D178" s="30"/>
      <c r="E178" s="28"/>
    </row>
    <row r="179" spans="1:5" s="27" customFormat="1" ht="18.75">
      <c r="A179" s="21"/>
      <c r="B179" s="115"/>
      <c r="C179" s="115"/>
      <c r="D179" s="30"/>
      <c r="E179" s="28"/>
    </row>
    <row r="181" ht="39.75" customHeight="1"/>
  </sheetData>
  <sheetProtection/>
  <mergeCells count="74">
    <mergeCell ref="B159:C159"/>
    <mergeCell ref="B160:C160"/>
    <mergeCell ref="B158:C158"/>
    <mergeCell ref="A153:A156"/>
    <mergeCell ref="B176:C176"/>
    <mergeCell ref="B177:C177"/>
    <mergeCell ref="B172:C172"/>
    <mergeCell ref="B173:C173"/>
    <mergeCell ref="B174:C174"/>
    <mergeCell ref="B175:C175"/>
    <mergeCell ref="B178:C178"/>
    <mergeCell ref="B179:C179"/>
    <mergeCell ref="B152:C152"/>
    <mergeCell ref="B149:C149"/>
    <mergeCell ref="B150:C150"/>
    <mergeCell ref="B151:C151"/>
    <mergeCell ref="B162:C162"/>
    <mergeCell ref="B163:C163"/>
    <mergeCell ref="B170:C170"/>
    <mergeCell ref="B171:C171"/>
    <mergeCell ref="B168:C168"/>
    <mergeCell ref="B169:C169"/>
    <mergeCell ref="B165:C165"/>
    <mergeCell ref="B146:C146"/>
    <mergeCell ref="B147:C147"/>
    <mergeCell ref="B148:C148"/>
    <mergeCell ref="B153:C153"/>
    <mergeCell ref="B154:C154"/>
    <mergeCell ref="B156:C156"/>
    <mergeCell ref="B157:C157"/>
    <mergeCell ref="B143:C143"/>
    <mergeCell ref="B144:C144"/>
    <mergeCell ref="B145:C145"/>
    <mergeCell ref="A146:A151"/>
    <mergeCell ref="B166:C166"/>
    <mergeCell ref="B167:C167"/>
    <mergeCell ref="A159:A160"/>
    <mergeCell ref="B161:C161"/>
    <mergeCell ref="A161:A165"/>
    <mergeCell ref="B164:C164"/>
    <mergeCell ref="A157:A158"/>
    <mergeCell ref="B155:C155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2020-11-27T08:17:16Z</cp:lastPrinted>
  <dcterms:created xsi:type="dcterms:W3CDTF">2015-05-15T06:08:32Z</dcterms:created>
  <dcterms:modified xsi:type="dcterms:W3CDTF">2020-11-28T12:17:36Z</dcterms:modified>
  <cp:category/>
  <cp:version/>
  <cp:contentType/>
  <cp:contentStatus/>
</cp:coreProperties>
</file>