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135" windowWidth="11625" windowHeight="7650" firstSheet="1" activeTab="1"/>
  </bookViews>
  <sheets>
    <sheet name="дані" sheetId="3" state="hidden" r:id="rId1"/>
    <sheet name="1014081" sheetId="4" r:id="rId2"/>
  </sheets>
  <definedNames>
    <definedName name="_xlnm.Print_Area" localSheetId="1">'1014081'!$A$1:$G$95</definedName>
  </definedNames>
  <calcPr calcId="144525"/>
</workbook>
</file>

<file path=xl/calcChain.xml><?xml version="1.0" encoding="utf-8"?>
<calcChain xmlns="http://schemas.openxmlformats.org/spreadsheetml/2006/main">
  <c r="C44" i="4" l="1"/>
  <c r="D54" i="4" l="1"/>
  <c r="E54" i="4"/>
  <c r="C54" i="4"/>
  <c r="G61" i="4" l="1"/>
  <c r="G62" i="4"/>
  <c r="G63" i="4"/>
  <c r="A61" i="4" l="1"/>
  <c r="A62" i="4" s="1"/>
  <c r="A63" i="4" s="1"/>
  <c r="A64" i="4" s="1"/>
  <c r="A77" i="4" l="1"/>
  <c r="A78" i="4" s="1"/>
  <c r="G76" i="4"/>
  <c r="G77" i="4"/>
  <c r="G78" i="4"/>
  <c r="A72" i="4"/>
  <c r="A73" i="4" s="1"/>
  <c r="G67" i="4"/>
  <c r="G68" i="4"/>
  <c r="G75" i="4"/>
  <c r="G79" i="4"/>
  <c r="G60" i="4"/>
  <c r="E44" i="4"/>
  <c r="E46" i="4" s="1"/>
  <c r="D46" i="4"/>
  <c r="C25" i="4" s="1"/>
  <c r="C46" i="4"/>
  <c r="C24" i="4" l="1"/>
  <c r="E71" i="4"/>
  <c r="E64" i="4"/>
  <c r="C23" i="4"/>
  <c r="G71" i="4"/>
  <c r="G64" i="4"/>
</calcChain>
</file>

<file path=xl/sharedStrings.xml><?xml version="1.0" encoding="utf-8"?>
<sst xmlns="http://schemas.openxmlformats.org/spreadsheetml/2006/main" count="143" uniqueCount="106">
  <si>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</si>
  <si>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</si>
  <si>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</si>
  <si>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</si>
  <si>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</si>
  <si>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</si>
  <si>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</si>
  <si>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</si>
  <si>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</si>
  <si>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</si>
  <si>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</si>
  <si>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</si>
  <si>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</si>
  <si>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</si>
  <si>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</si>
  <si>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</si>
  <si>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</si>
  <si>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</si>
  <si>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</si>
  <si>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</si>
  <si>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</si>
  <si>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</si>
  <si>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</si>
  <si>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</si>
  <si>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</si>
  <si>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</si>
  <si>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</si>
  <si>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</si>
  <si>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</si>
  <si>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</si>
  <si>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</si>
  <si>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</si>
  <si>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</si>
  <si>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</si>
  <si>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</si>
  <si>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</si>
  <si>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</si>
  <si>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</si>
  <si>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</si>
  <si>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</si>
  <si>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</si>
  <si>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</si>
  <si>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</si>
  <si>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</si>
  <si>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</si>
  <si>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</si>
  <si>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</si>
  <si>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</si>
  <si>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</si>
  <si>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</si>
  <si>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</si>
  <si>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</si>
  <si>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</si>
  <si>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</si>
  <si>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</si>
  <si>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</si>
  <si>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</si>
  <si>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</si>
  <si>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</si>
  <si>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</si>
  <si>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</si>
  <si>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</si>
  <si>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</si>
  <si>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</si>
  <si>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</si>
  <si>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</si>
  <si>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</si>
  <si>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</si>
  <si>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</si>
  <si>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</si>
  <si>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0829</t>
  </si>
  <si>
    <t>4081</t>
  </si>
  <si>
    <t>Забезпечення діяльності інших закладів в галузі культури і мистецтва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</si>
  <si>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</si>
  <si>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Підтримка та розвиток культурно-освітніх заходів</t>
    </r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</si>
  <si>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</si>
  <si>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</si>
  <si>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Кількість установ</t>
  </si>
  <si>
    <t>у т.ч.: централізованих бухгалтерій</t>
  </si>
  <si>
    <t>Середнє число окладів (ставок)</t>
  </si>
  <si>
    <t>Середнє число окладів (ставок) спеціалістів</t>
  </si>
  <si>
    <t>Видатки загального фонду на забезпечення діяльності інших культурно-освітніх заходів</t>
  </si>
  <si>
    <t>Мережа</t>
  </si>
  <si>
    <t>Штатний розпис</t>
  </si>
  <si>
    <t>Кошторис без кредиторської заборгованості</t>
  </si>
  <si>
    <t>Кількість установ, що обслуговуються централізованою бухгалтерією</t>
  </si>
  <si>
    <t>Кількість виконаних звітів</t>
  </si>
  <si>
    <t>тис. од.</t>
  </si>
  <si>
    <t>Реєстр змін до мережі установ та організацій, які отримують кошти з місцевого бюджету в 2020р.</t>
  </si>
  <si>
    <t>Журнал реєстрації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</si>
  <si>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</si>
  <si>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</si>
  <si>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Відсоток вчасно поданих звітів</t>
  </si>
  <si>
    <t>відс.</t>
  </si>
  <si>
    <t>Зошит реєстрації вихідної кореспонденції</t>
  </si>
  <si>
    <t xml:space="preserve">гривень, </t>
  </si>
  <si>
    <t>у тому числі  загального фонду -</t>
  </si>
  <si>
    <t xml:space="preserve">гривень </t>
  </si>
  <si>
    <t>та спеціального фонду -</t>
  </si>
  <si>
    <t>-</t>
  </si>
  <si>
    <t>Міська програма забезпечення пожежної безпеки Ніжинської міської об’єднаної   територіальної громади на 2020 рік</t>
  </si>
  <si>
    <t xml:space="preserve">(найменування головного розпорядника коштів місцевого бюджету)          </t>
  </si>
  <si>
    <t xml:space="preserve">  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</si>
  <si>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Рішення Ніжинської міської ради 7 скликання від 24.12.2019 року № 7-65/2019, Рішення Ніжинської міської ради 7 скликання від 24.12.2019 року № 8-65/2019, Рішення Ніжинської міської ради 7 скликання від 26.02.2020 року № 18-68/2020, Рiшення Ніжинської  міської ради 7 скликання вiд 03.08.2020 року № 12-76/2020, Рiшення Нiжинської мiської ради 7 скликання  № 5-77/2020   вiд 27.08.2020 року, Рiшення Нiжинської мiської ради 8 скликання  № 8-4/2020   вiд 24.12.2020 року.</t>
  </si>
  <si>
    <t>06 січня 2021р.</t>
  </si>
  <si>
    <t>№   _____05_______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</si>
</sst>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topLeftCell="C1" zoomScale="90" zoomScaleNormal="90" workbookViewId="0">
      <selection activeCell="F11" sqref="F11"/>
    </sheetView>
  </sheetViews>
  <sheetFormatPr defaultColWidth="21.5703125" defaultRowHeight="15" x14ac:dyDescent="0.25"/>
  <cols>
    <col min="1" max="1" width="6.5703125" style="8" customWidth="1"/>
    <col min="2" max="2" width="61.7109375" style="8" customWidth="1"/>
    <col min="3" max="3" width="19" style="8" customWidth="1"/>
    <col min="4" max="4" width="24.42578125" style="8" customWidth="1"/>
    <col min="5" max="5" width="32.85546875" style="8" customWidth="1"/>
    <col min="6" max="6" width="28.5703125" style="8" customWidth="1"/>
    <col min="7" max="7" width="21.5703125" style="8"/>
    <col min="8" max="33" width="10.28515625" style="8" customWidth="1"/>
    <col min="34" max="251" width="21.5703125" style="8"/>
    <col min="252" max="252" width="6.5703125" style="8" customWidth="1"/>
    <col min="253" max="258" width="21.5703125" style="8"/>
    <col min="259" max="289" width="10.28515625" style="8" customWidth="1"/>
    <col min="290" max="507" width="21.5703125" style="8"/>
    <col min="508" max="508" width="6.5703125" style="8" customWidth="1"/>
    <col min="509" max="514" width="21.5703125" style="8"/>
    <col min="515" max="545" width="10.28515625" style="8" customWidth="1"/>
    <col min="546" max="763" width="21.5703125" style="8"/>
    <col min="764" max="764" width="6.5703125" style="8" customWidth="1"/>
    <col min="765" max="770" width="21.5703125" style="8"/>
    <col min="771" max="801" width="10.28515625" style="8" customWidth="1"/>
    <col min="802" max="1019" width="21.5703125" style="8"/>
    <col min="1020" max="1020" width="6.5703125" style="8" customWidth="1"/>
    <col min="1021" max="1026" width="21.5703125" style="8"/>
    <col min="1027" max="1057" width="10.28515625" style="8" customWidth="1"/>
    <col min="1058" max="1275" width="21.5703125" style="8"/>
    <col min="1276" max="1276" width="6.5703125" style="8" customWidth="1"/>
    <col min="1277" max="1282" width="21.5703125" style="8"/>
    <col min="1283" max="1313" width="10.28515625" style="8" customWidth="1"/>
    <col min="1314" max="1531" width="21.5703125" style="8"/>
    <col min="1532" max="1532" width="6.5703125" style="8" customWidth="1"/>
    <col min="1533" max="1538" width="21.5703125" style="8"/>
    <col min="1539" max="1569" width="10.28515625" style="8" customWidth="1"/>
    <col min="1570" max="1787" width="21.5703125" style="8"/>
    <col min="1788" max="1788" width="6.5703125" style="8" customWidth="1"/>
    <col min="1789" max="1794" width="21.5703125" style="8"/>
    <col min="1795" max="1825" width="10.28515625" style="8" customWidth="1"/>
    <col min="1826" max="2043" width="21.5703125" style="8"/>
    <col min="2044" max="2044" width="6.5703125" style="8" customWidth="1"/>
    <col min="2045" max="2050" width="21.5703125" style="8"/>
    <col min="2051" max="2081" width="10.28515625" style="8" customWidth="1"/>
    <col min="2082" max="2299" width="21.5703125" style="8"/>
    <col min="2300" max="2300" width="6.5703125" style="8" customWidth="1"/>
    <col min="2301" max="2306" width="21.5703125" style="8"/>
    <col min="2307" max="2337" width="10.28515625" style="8" customWidth="1"/>
    <col min="2338" max="2555" width="21.5703125" style="8"/>
    <col min="2556" max="2556" width="6.5703125" style="8" customWidth="1"/>
    <col min="2557" max="2562" width="21.5703125" style="8"/>
    <col min="2563" max="2593" width="10.28515625" style="8" customWidth="1"/>
    <col min="2594" max="2811" width="21.5703125" style="8"/>
    <col min="2812" max="2812" width="6.5703125" style="8" customWidth="1"/>
    <col min="2813" max="2818" width="21.5703125" style="8"/>
    <col min="2819" max="2849" width="10.28515625" style="8" customWidth="1"/>
    <col min="2850" max="3067" width="21.5703125" style="8"/>
    <col min="3068" max="3068" width="6.5703125" style="8" customWidth="1"/>
    <col min="3069" max="3074" width="21.5703125" style="8"/>
    <col min="3075" max="3105" width="10.28515625" style="8" customWidth="1"/>
    <col min="3106" max="3323" width="21.5703125" style="8"/>
    <col min="3324" max="3324" width="6.5703125" style="8" customWidth="1"/>
    <col min="3325" max="3330" width="21.5703125" style="8"/>
    <col min="3331" max="3361" width="10.28515625" style="8" customWidth="1"/>
    <col min="3362" max="3579" width="21.5703125" style="8"/>
    <col min="3580" max="3580" width="6.5703125" style="8" customWidth="1"/>
    <col min="3581" max="3586" width="21.5703125" style="8"/>
    <col min="3587" max="3617" width="10.28515625" style="8" customWidth="1"/>
    <col min="3618" max="3835" width="21.5703125" style="8"/>
    <col min="3836" max="3836" width="6.5703125" style="8" customWidth="1"/>
    <col min="3837" max="3842" width="21.5703125" style="8"/>
    <col min="3843" max="3873" width="10.28515625" style="8" customWidth="1"/>
    <col min="3874" max="4091" width="21.5703125" style="8"/>
    <col min="4092" max="4092" width="6.5703125" style="8" customWidth="1"/>
    <col min="4093" max="4098" width="21.5703125" style="8"/>
    <col min="4099" max="4129" width="10.28515625" style="8" customWidth="1"/>
    <col min="4130" max="4347" width="21.5703125" style="8"/>
    <col min="4348" max="4348" width="6.5703125" style="8" customWidth="1"/>
    <col min="4349" max="4354" width="21.5703125" style="8"/>
    <col min="4355" max="4385" width="10.28515625" style="8" customWidth="1"/>
    <col min="4386" max="4603" width="21.5703125" style="8"/>
    <col min="4604" max="4604" width="6.5703125" style="8" customWidth="1"/>
    <col min="4605" max="4610" width="21.5703125" style="8"/>
    <col min="4611" max="4641" width="10.28515625" style="8" customWidth="1"/>
    <col min="4642" max="4859" width="21.5703125" style="8"/>
    <col min="4860" max="4860" width="6.5703125" style="8" customWidth="1"/>
    <col min="4861" max="4866" width="21.5703125" style="8"/>
    <col min="4867" max="4897" width="10.28515625" style="8" customWidth="1"/>
    <col min="4898" max="5115" width="21.5703125" style="8"/>
    <col min="5116" max="5116" width="6.5703125" style="8" customWidth="1"/>
    <col min="5117" max="5122" width="21.5703125" style="8"/>
    <col min="5123" max="5153" width="10.28515625" style="8" customWidth="1"/>
    <col min="5154" max="5371" width="21.5703125" style="8"/>
    <col min="5372" max="5372" width="6.5703125" style="8" customWidth="1"/>
    <col min="5373" max="5378" width="21.5703125" style="8"/>
    <col min="5379" max="5409" width="10.28515625" style="8" customWidth="1"/>
    <col min="5410" max="5627" width="21.5703125" style="8"/>
    <col min="5628" max="5628" width="6.5703125" style="8" customWidth="1"/>
    <col min="5629" max="5634" width="21.5703125" style="8"/>
    <col min="5635" max="5665" width="10.28515625" style="8" customWidth="1"/>
    <col min="5666" max="5883" width="21.5703125" style="8"/>
    <col min="5884" max="5884" width="6.5703125" style="8" customWidth="1"/>
    <col min="5885" max="5890" width="21.5703125" style="8"/>
    <col min="5891" max="5921" width="10.28515625" style="8" customWidth="1"/>
    <col min="5922" max="6139" width="21.5703125" style="8"/>
    <col min="6140" max="6140" width="6.5703125" style="8" customWidth="1"/>
    <col min="6141" max="6146" width="21.5703125" style="8"/>
    <col min="6147" max="6177" width="10.28515625" style="8" customWidth="1"/>
    <col min="6178" max="6395" width="21.5703125" style="8"/>
    <col min="6396" max="6396" width="6.5703125" style="8" customWidth="1"/>
    <col min="6397" max="6402" width="21.5703125" style="8"/>
    <col min="6403" max="6433" width="10.28515625" style="8" customWidth="1"/>
    <col min="6434" max="6651" width="21.5703125" style="8"/>
    <col min="6652" max="6652" width="6.5703125" style="8" customWidth="1"/>
    <col min="6653" max="6658" width="21.5703125" style="8"/>
    <col min="6659" max="6689" width="10.28515625" style="8" customWidth="1"/>
    <col min="6690" max="6907" width="21.5703125" style="8"/>
    <col min="6908" max="6908" width="6.5703125" style="8" customWidth="1"/>
    <col min="6909" max="6914" width="21.5703125" style="8"/>
    <col min="6915" max="6945" width="10.28515625" style="8" customWidth="1"/>
    <col min="6946" max="7163" width="21.5703125" style="8"/>
    <col min="7164" max="7164" width="6.5703125" style="8" customWidth="1"/>
    <col min="7165" max="7170" width="21.5703125" style="8"/>
    <col min="7171" max="7201" width="10.28515625" style="8" customWidth="1"/>
    <col min="7202" max="7419" width="21.5703125" style="8"/>
    <col min="7420" max="7420" width="6.5703125" style="8" customWidth="1"/>
    <col min="7421" max="7426" width="21.5703125" style="8"/>
    <col min="7427" max="7457" width="10.28515625" style="8" customWidth="1"/>
    <col min="7458" max="7675" width="21.5703125" style="8"/>
    <col min="7676" max="7676" width="6.5703125" style="8" customWidth="1"/>
    <col min="7677" max="7682" width="21.5703125" style="8"/>
    <col min="7683" max="7713" width="10.28515625" style="8" customWidth="1"/>
    <col min="7714" max="7931" width="21.5703125" style="8"/>
    <col min="7932" max="7932" width="6.5703125" style="8" customWidth="1"/>
    <col min="7933" max="7938" width="21.5703125" style="8"/>
    <col min="7939" max="7969" width="10.28515625" style="8" customWidth="1"/>
    <col min="7970" max="8187" width="21.5703125" style="8"/>
    <col min="8188" max="8188" width="6.5703125" style="8" customWidth="1"/>
    <col min="8189" max="8194" width="21.5703125" style="8"/>
    <col min="8195" max="8225" width="10.28515625" style="8" customWidth="1"/>
    <col min="8226" max="8443" width="21.5703125" style="8"/>
    <col min="8444" max="8444" width="6.5703125" style="8" customWidth="1"/>
    <col min="8445" max="8450" width="21.5703125" style="8"/>
    <col min="8451" max="8481" width="10.28515625" style="8" customWidth="1"/>
    <col min="8482" max="8699" width="21.5703125" style="8"/>
    <col min="8700" max="8700" width="6.5703125" style="8" customWidth="1"/>
    <col min="8701" max="8706" width="21.5703125" style="8"/>
    <col min="8707" max="8737" width="10.28515625" style="8" customWidth="1"/>
    <col min="8738" max="8955" width="21.5703125" style="8"/>
    <col min="8956" max="8956" width="6.5703125" style="8" customWidth="1"/>
    <col min="8957" max="8962" width="21.5703125" style="8"/>
    <col min="8963" max="8993" width="10.28515625" style="8" customWidth="1"/>
    <col min="8994" max="9211" width="21.5703125" style="8"/>
    <col min="9212" max="9212" width="6.5703125" style="8" customWidth="1"/>
    <col min="9213" max="9218" width="21.5703125" style="8"/>
    <col min="9219" max="9249" width="10.28515625" style="8" customWidth="1"/>
    <col min="9250" max="9467" width="21.5703125" style="8"/>
    <col min="9468" max="9468" width="6.5703125" style="8" customWidth="1"/>
    <col min="9469" max="9474" width="21.5703125" style="8"/>
    <col min="9475" max="9505" width="10.28515625" style="8" customWidth="1"/>
    <col min="9506" max="9723" width="21.5703125" style="8"/>
    <col min="9724" max="9724" width="6.5703125" style="8" customWidth="1"/>
    <col min="9725" max="9730" width="21.5703125" style="8"/>
    <col min="9731" max="9761" width="10.28515625" style="8" customWidth="1"/>
    <col min="9762" max="9979" width="21.5703125" style="8"/>
    <col min="9980" max="9980" width="6.5703125" style="8" customWidth="1"/>
    <col min="9981" max="9986" width="21.5703125" style="8"/>
    <col min="9987" max="10017" width="10.28515625" style="8" customWidth="1"/>
    <col min="10018" max="10235" width="21.5703125" style="8"/>
    <col min="10236" max="10236" width="6.5703125" style="8" customWidth="1"/>
    <col min="10237" max="10242" width="21.5703125" style="8"/>
    <col min="10243" max="10273" width="10.28515625" style="8" customWidth="1"/>
    <col min="10274" max="10491" width="21.5703125" style="8"/>
    <col min="10492" max="10492" width="6.5703125" style="8" customWidth="1"/>
    <col min="10493" max="10498" width="21.5703125" style="8"/>
    <col min="10499" max="10529" width="10.28515625" style="8" customWidth="1"/>
    <col min="10530" max="10747" width="21.5703125" style="8"/>
    <col min="10748" max="10748" width="6.5703125" style="8" customWidth="1"/>
    <col min="10749" max="10754" width="21.5703125" style="8"/>
    <col min="10755" max="10785" width="10.28515625" style="8" customWidth="1"/>
    <col min="10786" max="11003" width="21.5703125" style="8"/>
    <col min="11004" max="11004" width="6.5703125" style="8" customWidth="1"/>
    <col min="11005" max="11010" width="21.5703125" style="8"/>
    <col min="11011" max="11041" width="10.28515625" style="8" customWidth="1"/>
    <col min="11042" max="11259" width="21.5703125" style="8"/>
    <col min="11260" max="11260" width="6.5703125" style="8" customWidth="1"/>
    <col min="11261" max="11266" width="21.5703125" style="8"/>
    <col min="11267" max="11297" width="10.28515625" style="8" customWidth="1"/>
    <col min="11298" max="11515" width="21.5703125" style="8"/>
    <col min="11516" max="11516" width="6.5703125" style="8" customWidth="1"/>
    <col min="11517" max="11522" width="21.5703125" style="8"/>
    <col min="11523" max="11553" width="10.28515625" style="8" customWidth="1"/>
    <col min="11554" max="11771" width="21.5703125" style="8"/>
    <col min="11772" max="11772" width="6.5703125" style="8" customWidth="1"/>
    <col min="11773" max="11778" width="21.5703125" style="8"/>
    <col min="11779" max="11809" width="10.28515625" style="8" customWidth="1"/>
    <col min="11810" max="12027" width="21.5703125" style="8"/>
    <col min="12028" max="12028" width="6.5703125" style="8" customWidth="1"/>
    <col min="12029" max="12034" width="21.5703125" style="8"/>
    <col min="12035" max="12065" width="10.28515625" style="8" customWidth="1"/>
    <col min="12066" max="12283" width="21.5703125" style="8"/>
    <col min="12284" max="12284" width="6.5703125" style="8" customWidth="1"/>
    <col min="12285" max="12290" width="21.5703125" style="8"/>
    <col min="12291" max="12321" width="10.28515625" style="8" customWidth="1"/>
    <col min="12322" max="12539" width="21.5703125" style="8"/>
    <col min="12540" max="12540" width="6.5703125" style="8" customWidth="1"/>
    <col min="12541" max="12546" width="21.5703125" style="8"/>
    <col min="12547" max="12577" width="10.28515625" style="8" customWidth="1"/>
    <col min="12578" max="12795" width="21.5703125" style="8"/>
    <col min="12796" max="12796" width="6.5703125" style="8" customWidth="1"/>
    <col min="12797" max="12802" width="21.5703125" style="8"/>
    <col min="12803" max="12833" width="10.28515625" style="8" customWidth="1"/>
    <col min="12834" max="13051" width="21.5703125" style="8"/>
    <col min="13052" max="13052" width="6.5703125" style="8" customWidth="1"/>
    <col min="13053" max="13058" width="21.5703125" style="8"/>
    <col min="13059" max="13089" width="10.28515625" style="8" customWidth="1"/>
    <col min="13090" max="13307" width="21.5703125" style="8"/>
    <col min="13308" max="13308" width="6.5703125" style="8" customWidth="1"/>
    <col min="13309" max="13314" width="21.5703125" style="8"/>
    <col min="13315" max="13345" width="10.28515625" style="8" customWidth="1"/>
    <col min="13346" max="13563" width="21.5703125" style="8"/>
    <col min="13564" max="13564" width="6.5703125" style="8" customWidth="1"/>
    <col min="13565" max="13570" width="21.5703125" style="8"/>
    <col min="13571" max="13601" width="10.28515625" style="8" customWidth="1"/>
    <col min="13602" max="13819" width="21.5703125" style="8"/>
    <col min="13820" max="13820" width="6.5703125" style="8" customWidth="1"/>
    <col min="13821" max="13826" width="21.5703125" style="8"/>
    <col min="13827" max="13857" width="10.28515625" style="8" customWidth="1"/>
    <col min="13858" max="14075" width="21.5703125" style="8"/>
    <col min="14076" max="14076" width="6.5703125" style="8" customWidth="1"/>
    <col min="14077" max="14082" width="21.5703125" style="8"/>
    <col min="14083" max="14113" width="10.28515625" style="8" customWidth="1"/>
    <col min="14114" max="14331" width="21.5703125" style="8"/>
    <col min="14332" max="14332" width="6.5703125" style="8" customWidth="1"/>
    <col min="14333" max="14338" width="21.5703125" style="8"/>
    <col min="14339" max="14369" width="10.28515625" style="8" customWidth="1"/>
    <col min="14370" max="14587" width="21.5703125" style="8"/>
    <col min="14588" max="14588" width="6.5703125" style="8" customWidth="1"/>
    <col min="14589" max="14594" width="21.5703125" style="8"/>
    <col min="14595" max="14625" width="10.28515625" style="8" customWidth="1"/>
    <col min="14626" max="14843" width="21.5703125" style="8"/>
    <col min="14844" max="14844" width="6.5703125" style="8" customWidth="1"/>
    <col min="14845" max="14850" width="21.5703125" style="8"/>
    <col min="14851" max="14881" width="10.28515625" style="8" customWidth="1"/>
    <col min="14882" max="15099" width="21.5703125" style="8"/>
    <col min="15100" max="15100" width="6.5703125" style="8" customWidth="1"/>
    <col min="15101" max="15106" width="21.5703125" style="8"/>
    <col min="15107" max="15137" width="10.28515625" style="8" customWidth="1"/>
    <col min="15138" max="15355" width="21.5703125" style="8"/>
    <col min="15356" max="15356" width="6.5703125" style="8" customWidth="1"/>
    <col min="15357" max="15362" width="21.5703125" style="8"/>
    <col min="15363" max="15393" width="10.28515625" style="8" customWidth="1"/>
    <col min="15394" max="15611" width="21.5703125" style="8"/>
    <col min="15612" max="15612" width="6.5703125" style="8" customWidth="1"/>
    <col min="15613" max="15618" width="21.5703125" style="8"/>
    <col min="15619" max="15649" width="10.28515625" style="8" customWidth="1"/>
    <col min="15650" max="15867" width="21.5703125" style="8"/>
    <col min="15868" max="15868" width="6.5703125" style="8" customWidth="1"/>
    <col min="15869" max="15874" width="21.5703125" style="8"/>
    <col min="15875" max="15905" width="10.28515625" style="8" customWidth="1"/>
    <col min="15906" max="16123" width="21.5703125" style="8"/>
    <col min="16124" max="16124" width="6.5703125" style="8" customWidth="1"/>
    <col min="16125" max="16130" width="21.5703125" style="8"/>
    <col min="16131" max="16161" width="10.28515625" style="8" customWidth="1"/>
    <col min="16162" max="16384" width="21.5703125" style="8"/>
  </cols>
  <sheetData>
    <row r="1" spans="1:7" x14ac:dyDescent="0.25">
      <c r="F1" s="81" t="s">
        <v>27</v>
      </c>
      <c r="G1" s="82"/>
    </row>
    <row r="2" spans="1:7" x14ac:dyDescent="0.25">
      <c r="F2" s="82"/>
      <c r="G2" s="82"/>
    </row>
    <row r="3" spans="1:7" ht="32.25" customHeight="1" x14ac:dyDescent="0.25">
      <c r="F3" s="82"/>
      <c r="G3" s="82"/>
    </row>
    <row r="4" spans="1:7" ht="15.75" x14ac:dyDescent="0.25">
      <c r="A4" s="9"/>
      <c r="E4" s="9" t="s">
        <v>0</v>
      </c>
    </row>
    <row r="5" spans="1:7" ht="15.75" customHeight="1" x14ac:dyDescent="0.25">
      <c r="A5" s="9"/>
      <c r="E5" s="83" t="s">
        <v>1</v>
      </c>
      <c r="F5" s="83"/>
      <c r="G5" s="83"/>
    </row>
    <row r="6" spans="1:7" ht="42.75" customHeight="1" x14ac:dyDescent="0.3">
      <c r="A6" s="9"/>
      <c r="B6" s="9"/>
      <c r="E6" s="84" t="s">
        <v>20</v>
      </c>
      <c r="F6" s="84"/>
      <c r="G6" s="84"/>
    </row>
    <row r="7" spans="1:7" ht="15" customHeight="1" x14ac:dyDescent="0.25">
      <c r="A7" s="9"/>
      <c r="E7" s="73" t="s">
        <v>7</v>
      </c>
      <c r="F7" s="73"/>
      <c r="G7" s="73"/>
    </row>
    <row r="8" spans="1:7" ht="15.75" x14ac:dyDescent="0.25">
      <c r="A8" s="9"/>
      <c r="B8" s="9"/>
      <c r="E8" s="85"/>
      <c r="F8" s="85"/>
      <c r="G8" s="85"/>
    </row>
    <row r="9" spans="1:7" ht="15" customHeight="1" x14ac:dyDescent="0.25">
      <c r="A9" s="9"/>
      <c r="E9" s="80"/>
      <c r="F9" s="80"/>
      <c r="G9" s="80"/>
    </row>
    <row r="10" spans="1:7" ht="18.75" x14ac:dyDescent="0.25">
      <c r="A10" s="9"/>
      <c r="E10" s="10" t="s">
        <v>104</v>
      </c>
      <c r="F10" s="11" t="s">
        <v>105</v>
      </c>
      <c r="G10" s="9"/>
    </row>
    <row r="13" spans="1:7" ht="20.25" x14ac:dyDescent="0.25">
      <c r="A13" s="75" t="s">
        <v>28</v>
      </c>
      <c r="B13" s="75"/>
      <c r="C13" s="75"/>
      <c r="D13" s="75"/>
      <c r="E13" s="75"/>
      <c r="F13" s="75"/>
      <c r="G13" s="75"/>
    </row>
    <row r="14" spans="1:7" ht="18.75" x14ac:dyDescent="0.25">
      <c r="A14" s="76" t="s">
        <v>56</v>
      </c>
      <c r="B14" s="76"/>
      <c r="C14" s="76"/>
      <c r="D14" s="76"/>
      <c r="E14" s="76"/>
      <c r="F14" s="76"/>
      <c r="G14" s="76"/>
    </row>
    <row r="17" spans="1:11" x14ac:dyDescent="0.25">
      <c r="A17" s="12" t="s">
        <v>29</v>
      </c>
      <c r="B17" s="61">
        <v>1000000</v>
      </c>
      <c r="C17" s="12"/>
      <c r="D17" s="77" t="s">
        <v>20</v>
      </c>
      <c r="E17" s="77"/>
      <c r="F17" s="12"/>
      <c r="G17" s="61">
        <v>35281134</v>
      </c>
      <c r="H17" s="13"/>
      <c r="I17" s="13"/>
      <c r="J17" s="13"/>
      <c r="K17" s="13"/>
    </row>
    <row r="18" spans="1:11" ht="15" customHeight="1" x14ac:dyDescent="0.25">
      <c r="B18" s="59" t="s">
        <v>30</v>
      </c>
      <c r="D18" s="79" t="s">
        <v>101</v>
      </c>
      <c r="E18" s="79"/>
      <c r="F18" s="14"/>
      <c r="G18" s="15" t="s">
        <v>31</v>
      </c>
      <c r="H18" s="16"/>
      <c r="I18" s="78"/>
      <c r="J18" s="78"/>
      <c r="K18" s="78"/>
    </row>
    <row r="19" spans="1:11" x14ac:dyDescent="0.25">
      <c r="A19" s="17" t="s">
        <v>32</v>
      </c>
      <c r="B19" s="18">
        <v>1010000</v>
      </c>
      <c r="C19" s="17"/>
      <c r="D19" s="77" t="s">
        <v>20</v>
      </c>
      <c r="E19" s="77"/>
      <c r="F19" s="17"/>
      <c r="G19" s="18">
        <v>35281134</v>
      </c>
      <c r="H19" s="19"/>
      <c r="I19" s="19"/>
      <c r="J19" s="19"/>
      <c r="K19" s="19"/>
    </row>
    <row r="20" spans="1:11" ht="34.9" customHeight="1" x14ac:dyDescent="0.25">
      <c r="B20" s="59" t="s">
        <v>33</v>
      </c>
      <c r="C20" s="20" t="s">
        <v>102</v>
      </c>
      <c r="D20" s="70" t="s">
        <v>2</v>
      </c>
      <c r="E20" s="70"/>
      <c r="F20" s="20"/>
      <c r="G20" s="15" t="s">
        <v>31</v>
      </c>
      <c r="H20" s="16"/>
      <c r="I20" s="78"/>
      <c r="J20" s="78"/>
      <c r="K20" s="78"/>
    </row>
    <row r="21" spans="1:11" ht="33.75" customHeight="1" x14ac:dyDescent="0.3">
      <c r="A21" s="21" t="s">
        <v>34</v>
      </c>
      <c r="B21" s="60">
        <v>1014081</v>
      </c>
      <c r="C21" s="22" t="s">
        <v>71</v>
      </c>
      <c r="D21" s="23" t="s">
        <v>70</v>
      </c>
      <c r="E21" s="71" t="s">
        <v>72</v>
      </c>
      <c r="F21" s="71"/>
      <c r="G21" s="60">
        <v>25538000000</v>
      </c>
      <c r="H21" s="24"/>
      <c r="I21" s="21"/>
      <c r="J21" s="24"/>
      <c r="K21" s="24"/>
    </row>
    <row r="22" spans="1:11" ht="67.5" customHeight="1" x14ac:dyDescent="0.25">
      <c r="B22" s="62" t="s">
        <v>35</v>
      </c>
      <c r="C22" s="59" t="s">
        <v>36</v>
      </c>
      <c r="D22" s="59" t="s">
        <v>37</v>
      </c>
      <c r="E22" s="70" t="s">
        <v>38</v>
      </c>
      <c r="F22" s="70"/>
      <c r="G22" s="59" t="s">
        <v>39</v>
      </c>
      <c r="H22" s="25"/>
      <c r="I22" s="62"/>
      <c r="J22" s="62"/>
      <c r="K22" s="62"/>
    </row>
    <row r="23" spans="1:11" ht="18.75" x14ac:dyDescent="0.25">
      <c r="A23" s="2" t="s">
        <v>40</v>
      </c>
      <c r="B23" s="26" t="s">
        <v>57</v>
      </c>
      <c r="C23" s="27">
        <f>E46</f>
        <v>845000</v>
      </c>
      <c r="D23" s="28" t="s">
        <v>95</v>
      </c>
      <c r="E23" s="29"/>
      <c r="F23" s="29"/>
      <c r="G23" s="29"/>
      <c r="H23" s="25"/>
      <c r="I23" s="62"/>
      <c r="J23" s="62"/>
      <c r="K23" s="62"/>
    </row>
    <row r="24" spans="1:11" ht="18.75" x14ac:dyDescent="0.25">
      <c r="A24" s="2"/>
      <c r="B24" s="26" t="s">
        <v>96</v>
      </c>
      <c r="C24" s="30">
        <f>C46</f>
        <v>845000</v>
      </c>
      <c r="D24" s="28" t="s">
        <v>97</v>
      </c>
      <c r="E24" s="29"/>
      <c r="F24" s="29"/>
      <c r="G24" s="29"/>
      <c r="H24" s="25"/>
      <c r="I24" s="62"/>
      <c r="J24" s="62"/>
      <c r="K24" s="62"/>
    </row>
    <row r="25" spans="1:11" ht="18.75" x14ac:dyDescent="0.25">
      <c r="A25" s="2"/>
      <c r="B25" s="26" t="s">
        <v>98</v>
      </c>
      <c r="C25" s="30">
        <f>D46</f>
        <v>0</v>
      </c>
      <c r="D25" s="28" t="s">
        <v>8</v>
      </c>
      <c r="E25" s="29"/>
      <c r="F25" s="29"/>
      <c r="G25" s="29"/>
      <c r="H25" s="25"/>
      <c r="I25" s="62"/>
      <c r="J25" s="62"/>
      <c r="K25" s="62"/>
    </row>
    <row r="26" spans="1:11" ht="15.75" x14ac:dyDescent="0.25">
      <c r="A26" s="2" t="s">
        <v>41</v>
      </c>
      <c r="B26" s="65" t="s">
        <v>58</v>
      </c>
      <c r="C26" s="65"/>
      <c r="D26" s="65"/>
      <c r="E26" s="65"/>
      <c r="F26" s="65"/>
      <c r="G26" s="65"/>
    </row>
    <row r="27" spans="1:11" ht="118.5" customHeight="1" x14ac:dyDescent="0.25">
      <c r="A27" s="2"/>
      <c r="B27" s="69" t="s">
        <v>103</v>
      </c>
      <c r="C27" s="69"/>
      <c r="D27" s="69"/>
      <c r="E27" s="69"/>
      <c r="F27" s="69"/>
      <c r="G27" s="69"/>
    </row>
    <row r="28" spans="1:11" ht="27" customHeight="1" x14ac:dyDescent="0.25">
      <c r="A28" s="2" t="s">
        <v>42</v>
      </c>
      <c r="B28" s="65" t="s">
        <v>43</v>
      </c>
      <c r="C28" s="65"/>
      <c r="D28" s="65"/>
      <c r="E28" s="65"/>
      <c r="F28" s="65"/>
      <c r="G28" s="65"/>
    </row>
    <row r="29" spans="1:11" ht="15.75" x14ac:dyDescent="0.25">
      <c r="A29" s="57" t="s">
        <v>44</v>
      </c>
      <c r="B29" s="64" t="s">
        <v>15</v>
      </c>
      <c r="C29" s="64"/>
      <c r="D29" s="64"/>
      <c r="E29" s="64"/>
      <c r="F29" s="64"/>
      <c r="G29" s="64"/>
    </row>
    <row r="30" spans="1:11" ht="15.75" x14ac:dyDescent="0.25">
      <c r="A30" s="57">
        <v>1</v>
      </c>
      <c r="B30" s="66" t="s">
        <v>73</v>
      </c>
      <c r="C30" s="67"/>
      <c r="D30" s="67"/>
      <c r="E30" s="67"/>
      <c r="F30" s="67"/>
      <c r="G30" s="68"/>
    </row>
    <row r="31" spans="1:11" ht="15.75" hidden="1" x14ac:dyDescent="0.25">
      <c r="A31" s="57"/>
      <c r="B31" s="64"/>
      <c r="C31" s="64"/>
      <c r="D31" s="64"/>
      <c r="E31" s="64"/>
      <c r="F31" s="64"/>
      <c r="G31" s="64"/>
    </row>
    <row r="32" spans="1:11" ht="15.75" hidden="1" x14ac:dyDescent="0.25">
      <c r="A32" s="57"/>
      <c r="B32" s="64"/>
      <c r="C32" s="64"/>
      <c r="D32" s="64"/>
      <c r="E32" s="64"/>
      <c r="F32" s="64"/>
      <c r="G32" s="64"/>
    </row>
    <row r="33" spans="1:7" ht="15.75" x14ac:dyDescent="0.25">
      <c r="A33" s="31"/>
    </row>
    <row r="34" spans="1:7" ht="15.75" x14ac:dyDescent="0.25">
      <c r="A34" s="32" t="s">
        <v>45</v>
      </c>
      <c r="B34" s="8" t="s">
        <v>74</v>
      </c>
    </row>
    <row r="35" spans="1:7" ht="15.75" x14ac:dyDescent="0.25">
      <c r="A35" s="2" t="s">
        <v>46</v>
      </c>
      <c r="B35" s="65" t="s">
        <v>47</v>
      </c>
      <c r="C35" s="65"/>
      <c r="D35" s="65"/>
      <c r="E35" s="65"/>
      <c r="F35" s="65"/>
      <c r="G35" s="65"/>
    </row>
    <row r="36" spans="1:7" ht="15.75" x14ac:dyDescent="0.25">
      <c r="A36" s="57" t="s">
        <v>44</v>
      </c>
      <c r="B36" s="64" t="s">
        <v>9</v>
      </c>
      <c r="C36" s="64"/>
      <c r="D36" s="64"/>
      <c r="E36" s="64"/>
      <c r="F36" s="64"/>
      <c r="G36" s="64"/>
    </row>
    <row r="37" spans="1:7" ht="15.75" x14ac:dyDescent="0.25">
      <c r="A37" s="57">
        <v>1</v>
      </c>
      <c r="B37" s="66" t="s">
        <v>75</v>
      </c>
      <c r="C37" s="67"/>
      <c r="D37" s="67"/>
      <c r="E37" s="67"/>
      <c r="F37" s="67"/>
      <c r="G37" s="68"/>
    </row>
    <row r="38" spans="1:7" ht="15.75" hidden="1" x14ac:dyDescent="0.25">
      <c r="A38" s="57"/>
      <c r="B38" s="64"/>
      <c r="C38" s="64"/>
      <c r="D38" s="64"/>
      <c r="E38" s="64"/>
      <c r="F38" s="64"/>
      <c r="G38" s="64"/>
    </row>
    <row r="39" spans="1:7" ht="15.75" hidden="1" x14ac:dyDescent="0.25">
      <c r="A39" s="57"/>
      <c r="B39" s="64"/>
      <c r="C39" s="64"/>
      <c r="D39" s="64"/>
      <c r="E39" s="64"/>
      <c r="F39" s="64"/>
      <c r="G39" s="64"/>
    </row>
    <row r="40" spans="1:7" ht="6" customHeight="1" x14ac:dyDescent="0.25">
      <c r="A40" s="2"/>
      <c r="B40" s="58"/>
      <c r="C40" s="58"/>
      <c r="D40" s="58"/>
      <c r="E40" s="58"/>
      <c r="F40" s="58"/>
      <c r="G40" s="58"/>
    </row>
    <row r="41" spans="1:7" ht="15.75" x14ac:dyDescent="0.25">
      <c r="A41" s="2" t="s">
        <v>48</v>
      </c>
      <c r="B41" s="3" t="s">
        <v>10</v>
      </c>
      <c r="C41" s="58"/>
      <c r="D41" s="58"/>
      <c r="E41" s="4" t="s">
        <v>19</v>
      </c>
      <c r="F41" s="58"/>
      <c r="G41" s="58"/>
    </row>
    <row r="42" spans="1:7" ht="15.75" x14ac:dyDescent="0.25">
      <c r="A42" s="57" t="s">
        <v>44</v>
      </c>
      <c r="B42" s="57" t="s">
        <v>10</v>
      </c>
      <c r="C42" s="57" t="s">
        <v>12</v>
      </c>
      <c r="D42" s="57" t="s">
        <v>13</v>
      </c>
      <c r="E42" s="57" t="s">
        <v>11</v>
      </c>
    </row>
    <row r="43" spans="1:7" ht="15.75" x14ac:dyDescent="0.25">
      <c r="A43" s="57">
        <v>1</v>
      </c>
      <c r="B43" s="57">
        <v>2</v>
      </c>
      <c r="C43" s="57">
        <v>3</v>
      </c>
      <c r="D43" s="57">
        <v>4</v>
      </c>
      <c r="E43" s="57">
        <v>5</v>
      </c>
    </row>
    <row r="44" spans="1:7" ht="15.75" x14ac:dyDescent="0.25">
      <c r="A44" s="5">
        <v>1</v>
      </c>
      <c r="B44" s="6" t="s">
        <v>76</v>
      </c>
      <c r="C44" s="7">
        <f>668950+37000+100000+50000-10950</f>
        <v>845000</v>
      </c>
      <c r="D44" s="7">
        <v>0</v>
      </c>
      <c r="E44" s="7">
        <f>SUM(C44:D44)</f>
        <v>845000</v>
      </c>
    </row>
    <row r="45" spans="1:7" ht="15.75" x14ac:dyDescent="0.25">
      <c r="A45" s="57"/>
      <c r="B45" s="57"/>
      <c r="C45" s="7"/>
      <c r="D45" s="7"/>
      <c r="E45" s="7"/>
    </row>
    <row r="46" spans="1:7" ht="15.75" x14ac:dyDescent="0.25">
      <c r="A46" s="64" t="s">
        <v>11</v>
      </c>
      <c r="B46" s="64"/>
      <c r="C46" s="33">
        <f>SUM(C44:C45)</f>
        <v>845000</v>
      </c>
      <c r="D46" s="33">
        <f t="shared" ref="D46:E46" si="0">SUM(D44:D45)</f>
        <v>0</v>
      </c>
      <c r="E46" s="33">
        <f t="shared" si="0"/>
        <v>845000</v>
      </c>
    </row>
    <row r="47" spans="1:7" ht="15.75" hidden="1" x14ac:dyDescent="0.25">
      <c r="A47" s="31"/>
    </row>
    <row r="48" spans="1:7" ht="15.75" hidden="1" x14ac:dyDescent="0.25">
      <c r="A48" s="31"/>
    </row>
    <row r="49" spans="1:7" ht="15.75" customHeight="1" x14ac:dyDescent="0.25">
      <c r="A49" s="2" t="s">
        <v>49</v>
      </c>
      <c r="B49" s="65" t="s">
        <v>50</v>
      </c>
      <c r="C49" s="65"/>
      <c r="D49" s="65"/>
      <c r="E49" s="34" t="s">
        <v>51</v>
      </c>
      <c r="F49" s="9"/>
      <c r="G49" s="9"/>
    </row>
    <row r="50" spans="1:7" ht="15.75" x14ac:dyDescent="0.25">
      <c r="A50" s="57" t="s">
        <v>44</v>
      </c>
      <c r="B50" s="57" t="s">
        <v>14</v>
      </c>
      <c r="C50" s="57" t="s">
        <v>12</v>
      </c>
      <c r="D50" s="57" t="s">
        <v>13</v>
      </c>
      <c r="E50" s="57" t="s">
        <v>11</v>
      </c>
    </row>
    <row r="51" spans="1:7" ht="15.75" x14ac:dyDescent="0.25">
      <c r="A51" s="57">
        <v>1</v>
      </c>
      <c r="B51" s="57">
        <v>2</v>
      </c>
      <c r="C51" s="57">
        <v>3</v>
      </c>
      <c r="D51" s="57">
        <v>4</v>
      </c>
      <c r="E51" s="57">
        <v>5</v>
      </c>
    </row>
    <row r="52" spans="1:7" ht="31.5" x14ac:dyDescent="0.25">
      <c r="A52" s="5">
        <v>1</v>
      </c>
      <c r="B52" s="35" t="s">
        <v>100</v>
      </c>
      <c r="C52" s="35"/>
      <c r="D52" s="35"/>
      <c r="E52" s="35"/>
    </row>
    <row r="53" spans="1:7" ht="15.75" x14ac:dyDescent="0.25">
      <c r="A53" s="57"/>
      <c r="B53" s="35"/>
      <c r="C53" s="35"/>
      <c r="D53" s="35"/>
      <c r="E53" s="35"/>
    </row>
    <row r="54" spans="1:7" ht="15.75" x14ac:dyDescent="0.25">
      <c r="A54" s="64" t="s">
        <v>11</v>
      </c>
      <c r="B54" s="64"/>
      <c r="C54" s="36">
        <f>SUM(C52:C53)</f>
        <v>0</v>
      </c>
      <c r="D54" s="36">
        <f t="shared" ref="D54:E54" si="1">SUM(D52:D53)</f>
        <v>0</v>
      </c>
      <c r="E54" s="36">
        <f t="shared" si="1"/>
        <v>0</v>
      </c>
    </row>
    <row r="55" spans="1:7" ht="15.75" x14ac:dyDescent="0.25">
      <c r="A55" s="31"/>
    </row>
    <row r="56" spans="1:7" ht="15.75" x14ac:dyDescent="0.25">
      <c r="A56" s="2" t="s">
        <v>52</v>
      </c>
      <c r="B56" s="65" t="s">
        <v>53</v>
      </c>
      <c r="C56" s="65"/>
      <c r="D56" s="65"/>
      <c r="E56" s="65"/>
      <c r="F56" s="65"/>
      <c r="G56" s="65"/>
    </row>
    <row r="57" spans="1:7" ht="46.5" customHeight="1" x14ac:dyDescent="0.25">
      <c r="A57" s="57" t="s">
        <v>44</v>
      </c>
      <c r="B57" s="57" t="s">
        <v>54</v>
      </c>
      <c r="C57" s="57" t="s">
        <v>4</v>
      </c>
      <c r="D57" s="57" t="s">
        <v>3</v>
      </c>
      <c r="E57" s="57" t="s">
        <v>12</v>
      </c>
      <c r="F57" s="57" t="s">
        <v>13</v>
      </c>
      <c r="G57" s="57" t="s">
        <v>11</v>
      </c>
    </row>
    <row r="58" spans="1:7" ht="15.75" x14ac:dyDescent="0.25">
      <c r="A58" s="57">
        <v>1</v>
      </c>
      <c r="B58" s="57">
        <v>2</v>
      </c>
      <c r="C58" s="57">
        <v>3</v>
      </c>
      <c r="D58" s="57">
        <v>4</v>
      </c>
      <c r="E58" s="57">
        <v>5</v>
      </c>
      <c r="F58" s="57">
        <v>6</v>
      </c>
      <c r="G58" s="57">
        <v>7</v>
      </c>
    </row>
    <row r="59" spans="1:7" ht="15.75" x14ac:dyDescent="0.25">
      <c r="A59" s="36">
        <v>1</v>
      </c>
      <c r="B59" s="36" t="s">
        <v>59</v>
      </c>
      <c r="C59" s="57"/>
      <c r="D59" s="57"/>
      <c r="E59" s="57"/>
      <c r="F59" s="57"/>
      <c r="G59" s="57"/>
    </row>
    <row r="60" spans="1:7" ht="15.75" x14ac:dyDescent="0.25">
      <c r="A60" s="5">
        <v>1</v>
      </c>
      <c r="B60" s="6" t="s">
        <v>77</v>
      </c>
      <c r="C60" s="57" t="s">
        <v>17</v>
      </c>
      <c r="D60" s="57" t="s">
        <v>82</v>
      </c>
      <c r="E60" s="57">
        <v>1</v>
      </c>
      <c r="F60" s="57" t="s">
        <v>99</v>
      </c>
      <c r="G60" s="57">
        <f>SUM(E60:F60)</f>
        <v>1</v>
      </c>
    </row>
    <row r="61" spans="1:7" ht="15.75" x14ac:dyDescent="0.25">
      <c r="A61" s="5">
        <f>1+A60</f>
        <v>2</v>
      </c>
      <c r="B61" s="6" t="s">
        <v>78</v>
      </c>
      <c r="C61" s="57" t="s">
        <v>17</v>
      </c>
      <c r="D61" s="57" t="s">
        <v>82</v>
      </c>
      <c r="E61" s="57">
        <v>1</v>
      </c>
      <c r="F61" s="57" t="s">
        <v>99</v>
      </c>
      <c r="G61" s="57">
        <f t="shared" ref="G61:G63" si="2">SUM(E61:F61)</f>
        <v>1</v>
      </c>
    </row>
    <row r="62" spans="1:7" ht="15.75" x14ac:dyDescent="0.25">
      <c r="A62" s="5">
        <f t="shared" ref="A62:A64" si="3">1+A61</f>
        <v>3</v>
      </c>
      <c r="B62" s="6" t="s">
        <v>79</v>
      </c>
      <c r="C62" s="57" t="s">
        <v>17</v>
      </c>
      <c r="D62" s="57" t="s">
        <v>83</v>
      </c>
      <c r="E62" s="57">
        <v>5</v>
      </c>
      <c r="F62" s="57" t="s">
        <v>99</v>
      </c>
      <c r="G62" s="57">
        <f t="shared" si="2"/>
        <v>5</v>
      </c>
    </row>
    <row r="63" spans="1:7" ht="15.75" x14ac:dyDescent="0.25">
      <c r="A63" s="5">
        <f t="shared" si="3"/>
        <v>4</v>
      </c>
      <c r="B63" s="6" t="s">
        <v>80</v>
      </c>
      <c r="C63" s="57" t="s">
        <v>17</v>
      </c>
      <c r="D63" s="57" t="s">
        <v>83</v>
      </c>
      <c r="E63" s="57">
        <v>5</v>
      </c>
      <c r="F63" s="57" t="s">
        <v>99</v>
      </c>
      <c r="G63" s="57">
        <f t="shared" si="2"/>
        <v>5</v>
      </c>
    </row>
    <row r="64" spans="1:7" ht="47.25" x14ac:dyDescent="0.25">
      <c r="A64" s="5">
        <f t="shared" si="3"/>
        <v>5</v>
      </c>
      <c r="B64" s="6" t="s">
        <v>81</v>
      </c>
      <c r="C64" s="57" t="s">
        <v>18</v>
      </c>
      <c r="D64" s="57" t="s">
        <v>84</v>
      </c>
      <c r="E64" s="7">
        <f>C46</f>
        <v>845000</v>
      </c>
      <c r="F64" s="57" t="s">
        <v>99</v>
      </c>
      <c r="G64" s="7">
        <f>E46</f>
        <v>845000</v>
      </c>
    </row>
    <row r="65" spans="1:7" ht="15.75" hidden="1" x14ac:dyDescent="0.25">
      <c r="A65" s="5"/>
      <c r="B65" s="37"/>
      <c r="C65" s="57"/>
      <c r="D65" s="57"/>
      <c r="E65" s="57"/>
      <c r="F65" s="57"/>
      <c r="G65" s="57"/>
    </row>
    <row r="66" spans="1:7" ht="15.75" x14ac:dyDescent="0.25">
      <c r="A66" s="36">
        <v>2</v>
      </c>
      <c r="B66" s="36" t="s">
        <v>60</v>
      </c>
      <c r="C66" s="57"/>
      <c r="D66" s="57"/>
      <c r="E66" s="57"/>
      <c r="F66" s="57"/>
      <c r="G66" s="57"/>
    </row>
    <row r="67" spans="1:7" ht="78.75" x14ac:dyDescent="0.25">
      <c r="A67" s="5">
        <v>1</v>
      </c>
      <c r="B67" s="6" t="s">
        <v>85</v>
      </c>
      <c r="C67" s="57" t="s">
        <v>17</v>
      </c>
      <c r="D67" s="57" t="s">
        <v>88</v>
      </c>
      <c r="E67" s="57">
        <v>6</v>
      </c>
      <c r="F67" s="57" t="s">
        <v>99</v>
      </c>
      <c r="G67" s="57">
        <f t="shared" ref="G67:G79" si="4">SUM(E67:F67)</f>
        <v>6</v>
      </c>
    </row>
    <row r="68" spans="1:7" ht="15.75" x14ac:dyDescent="0.25">
      <c r="A68" s="5">
        <v>2</v>
      </c>
      <c r="B68" s="6" t="s">
        <v>86</v>
      </c>
      <c r="C68" s="57" t="s">
        <v>87</v>
      </c>
      <c r="D68" s="57" t="s">
        <v>89</v>
      </c>
      <c r="E68" s="57">
        <v>0.6</v>
      </c>
      <c r="F68" s="57" t="s">
        <v>99</v>
      </c>
      <c r="G68" s="57">
        <f t="shared" si="4"/>
        <v>0.6</v>
      </c>
    </row>
    <row r="69" spans="1:7" ht="15.75" hidden="1" x14ac:dyDescent="0.25">
      <c r="A69" s="35"/>
      <c r="B69" s="35"/>
      <c r="C69" s="57"/>
      <c r="D69" s="57"/>
      <c r="E69" s="57"/>
      <c r="F69" s="57"/>
      <c r="G69" s="57"/>
    </row>
    <row r="70" spans="1:7" ht="15.75" x14ac:dyDescent="0.25">
      <c r="A70" s="36">
        <v>3</v>
      </c>
      <c r="B70" s="36" t="s">
        <v>61</v>
      </c>
      <c r="C70" s="57"/>
      <c r="D70" s="57"/>
      <c r="E70" s="57"/>
      <c r="F70" s="57"/>
      <c r="G70" s="57"/>
    </row>
    <row r="71" spans="1:7" ht="75.75" customHeight="1" x14ac:dyDescent="0.25">
      <c r="A71" s="5">
        <v>1</v>
      </c>
      <c r="B71" s="35" t="s">
        <v>90</v>
      </c>
      <c r="C71" s="57" t="s">
        <v>17</v>
      </c>
      <c r="D71" s="57" t="s">
        <v>91</v>
      </c>
      <c r="E71" s="57">
        <f>ROUND(C46/E62,0)</f>
        <v>169000</v>
      </c>
      <c r="F71" s="57" t="s">
        <v>99</v>
      </c>
      <c r="G71" s="57">
        <f>ROUND(E46/G62,0)</f>
        <v>169000</v>
      </c>
    </row>
    <row r="72" spans="1:7" ht="15.75" hidden="1" x14ac:dyDescent="0.25">
      <c r="A72" s="5">
        <f>A71+1</f>
        <v>2</v>
      </c>
      <c r="B72" s="35"/>
      <c r="C72" s="57"/>
      <c r="D72" s="57"/>
      <c r="E72" s="57"/>
      <c r="F72" s="57"/>
      <c r="G72" s="57"/>
    </row>
    <row r="73" spans="1:7" ht="15.75" hidden="1" x14ac:dyDescent="0.25">
      <c r="A73" s="5">
        <f t="shared" ref="A73" si="5">A72+1</f>
        <v>3</v>
      </c>
      <c r="B73" s="35"/>
      <c r="C73" s="57"/>
      <c r="D73" s="57"/>
      <c r="E73" s="7"/>
      <c r="F73" s="7"/>
      <c r="G73" s="7"/>
    </row>
    <row r="74" spans="1:7" ht="15.75" hidden="1" x14ac:dyDescent="0.25">
      <c r="A74" s="57"/>
      <c r="B74" s="35"/>
      <c r="C74" s="57"/>
      <c r="D74" s="57"/>
      <c r="E74" s="57"/>
      <c r="F74" s="57"/>
      <c r="G74" s="57"/>
    </row>
    <row r="75" spans="1:7" ht="15.75" x14ac:dyDescent="0.25">
      <c r="A75" s="36">
        <v>4</v>
      </c>
      <c r="B75" s="36" t="s">
        <v>62</v>
      </c>
      <c r="C75" s="57"/>
      <c r="D75" s="57"/>
      <c r="E75" s="57"/>
      <c r="F75" s="57"/>
      <c r="G75" s="57">
        <f t="shared" si="4"/>
        <v>0</v>
      </c>
    </row>
    <row r="76" spans="1:7" ht="31.5" x14ac:dyDescent="0.25">
      <c r="A76" s="5">
        <v>1</v>
      </c>
      <c r="B76" s="35" t="s">
        <v>92</v>
      </c>
      <c r="C76" s="57" t="s">
        <v>93</v>
      </c>
      <c r="D76" s="57" t="s">
        <v>94</v>
      </c>
      <c r="E76" s="57">
        <v>100</v>
      </c>
      <c r="F76" s="57" t="s">
        <v>99</v>
      </c>
      <c r="G76" s="57">
        <f t="shared" si="4"/>
        <v>100</v>
      </c>
    </row>
    <row r="77" spans="1:7" ht="15.75" hidden="1" x14ac:dyDescent="0.25">
      <c r="A77" s="5">
        <f>A76+1</f>
        <v>2</v>
      </c>
      <c r="B77" s="35"/>
      <c r="C77" s="57"/>
      <c r="D77" s="57"/>
      <c r="E77" s="57"/>
      <c r="F77" s="57"/>
      <c r="G77" s="57">
        <f t="shared" si="4"/>
        <v>0</v>
      </c>
    </row>
    <row r="78" spans="1:7" ht="15.75" hidden="1" x14ac:dyDescent="0.25">
      <c r="A78" s="5">
        <f t="shared" ref="A78" si="6">A77+1</f>
        <v>3</v>
      </c>
      <c r="B78" s="35"/>
      <c r="C78" s="57"/>
      <c r="D78" s="57"/>
      <c r="E78" s="57"/>
      <c r="F78" s="57"/>
      <c r="G78" s="57">
        <f t="shared" si="4"/>
        <v>0</v>
      </c>
    </row>
    <row r="79" spans="1:7" ht="15.75" hidden="1" x14ac:dyDescent="0.25">
      <c r="A79" s="35"/>
      <c r="B79" s="35"/>
      <c r="C79" s="57"/>
      <c r="D79" s="57"/>
      <c r="E79" s="57"/>
      <c r="F79" s="57"/>
      <c r="G79" s="57">
        <f t="shared" si="4"/>
        <v>0</v>
      </c>
    </row>
    <row r="80" spans="1:7" ht="15.75" x14ac:dyDescent="0.25">
      <c r="A80" s="31"/>
    </row>
    <row r="81" spans="1:7" ht="15.75" x14ac:dyDescent="0.25">
      <c r="A81" s="31"/>
    </row>
    <row r="82" spans="1:7" ht="37.5" x14ac:dyDescent="0.3">
      <c r="A82" s="38"/>
      <c r="B82" s="39" t="s">
        <v>24</v>
      </c>
      <c r="C82" s="11"/>
      <c r="D82" s="40"/>
      <c r="E82" s="41"/>
      <c r="F82" s="72" t="s">
        <v>26</v>
      </c>
      <c r="G82" s="72"/>
    </row>
    <row r="83" spans="1:7" ht="15.75" x14ac:dyDescent="0.25">
      <c r="A83" s="42"/>
      <c r="B83" s="2"/>
      <c r="D83" s="43" t="s">
        <v>6</v>
      </c>
      <c r="F83" s="73" t="s">
        <v>16</v>
      </c>
      <c r="G83" s="73"/>
    </row>
    <row r="84" spans="1:7" ht="15.75" x14ac:dyDescent="0.25">
      <c r="A84" s="74" t="s">
        <v>5</v>
      </c>
      <c r="B84" s="74"/>
      <c r="C84" s="2"/>
      <c r="D84" s="2"/>
    </row>
    <row r="85" spans="1:7" ht="21.75" customHeight="1" x14ac:dyDescent="0.25">
      <c r="B85" s="44" t="s">
        <v>63</v>
      </c>
      <c r="C85" s="45"/>
      <c r="D85" s="2"/>
    </row>
    <row r="86" spans="1:7" ht="15.75" x14ac:dyDescent="0.25">
      <c r="B86" s="46" t="s">
        <v>64</v>
      </c>
      <c r="C86" s="2"/>
      <c r="D86" s="2"/>
    </row>
    <row r="87" spans="1:7" ht="15.75" hidden="1" x14ac:dyDescent="0.25">
      <c r="A87" s="47"/>
      <c r="B87" s="58"/>
      <c r="C87" s="2"/>
      <c r="D87" s="2"/>
    </row>
    <row r="88" spans="1:7" ht="15.75" x14ac:dyDescent="0.25">
      <c r="A88" s="48"/>
      <c r="B88" s="49"/>
      <c r="C88" s="45"/>
      <c r="D88" s="2"/>
    </row>
    <row r="89" spans="1:7" s="53" customFormat="1" ht="18.75" x14ac:dyDescent="0.3">
      <c r="A89" s="50"/>
      <c r="B89" s="51" t="s">
        <v>21</v>
      </c>
      <c r="C89" s="50"/>
      <c r="D89" s="51"/>
      <c r="E89" s="52"/>
      <c r="F89" s="72" t="s">
        <v>22</v>
      </c>
      <c r="G89" s="72"/>
    </row>
    <row r="90" spans="1:7" ht="15.75" x14ac:dyDescent="0.25">
      <c r="B90" s="46" t="s">
        <v>65</v>
      </c>
      <c r="C90" s="2"/>
      <c r="D90" s="43" t="s">
        <v>6</v>
      </c>
      <c r="F90" s="73" t="s">
        <v>16</v>
      </c>
      <c r="G90" s="73"/>
    </row>
    <row r="91" spans="1:7" ht="15.75" hidden="1" x14ac:dyDescent="0.25">
      <c r="B91" s="46"/>
      <c r="C91" s="2"/>
      <c r="D91" s="43"/>
      <c r="F91" s="63"/>
      <c r="G91" s="63"/>
    </row>
    <row r="92" spans="1:7" ht="15.75" x14ac:dyDescent="0.25">
      <c r="B92" s="46"/>
      <c r="C92" s="2"/>
      <c r="D92" s="43"/>
      <c r="F92" s="63"/>
      <c r="G92" s="63"/>
    </row>
    <row r="93" spans="1:7" ht="18.75" x14ac:dyDescent="0.3">
      <c r="A93" s="54"/>
      <c r="B93" s="53" t="s">
        <v>66</v>
      </c>
    </row>
    <row r="94" spans="1:7" x14ac:dyDescent="0.25">
      <c r="B94" s="55" t="s">
        <v>67</v>
      </c>
    </row>
    <row r="95" spans="1:7" ht="18.75" x14ac:dyDescent="0.3">
      <c r="B95" s="56" t="s">
        <v>55</v>
      </c>
    </row>
  </sheetData>
  <mergeCells count="37">
    <mergeCell ref="E9:G9"/>
    <mergeCell ref="F1:G3"/>
    <mergeCell ref="E5:G5"/>
    <mergeCell ref="E6:G6"/>
    <mergeCell ref="E7:G7"/>
    <mergeCell ref="E8:G8"/>
    <mergeCell ref="A13:G13"/>
    <mergeCell ref="A14:G14"/>
    <mergeCell ref="D17:E17"/>
    <mergeCell ref="D20:E20"/>
    <mergeCell ref="I20:K20"/>
    <mergeCell ref="D18:E18"/>
    <mergeCell ref="I18:K18"/>
    <mergeCell ref="D19:E19"/>
    <mergeCell ref="E22:F22"/>
    <mergeCell ref="E21:F21"/>
    <mergeCell ref="F89:G89"/>
    <mergeCell ref="F90:G90"/>
    <mergeCell ref="A46:B46"/>
    <mergeCell ref="A54:B54"/>
    <mergeCell ref="B56:G56"/>
    <mergeCell ref="F82:G82"/>
    <mergeCell ref="B49:D49"/>
    <mergeCell ref="F83:G83"/>
    <mergeCell ref="A84:B84"/>
    <mergeCell ref="B32:G32"/>
    <mergeCell ref="B35:G35"/>
    <mergeCell ref="B36:G36"/>
    <mergeCell ref="B37:G37"/>
    <mergeCell ref="B38:G38"/>
    <mergeCell ref="B39:G39"/>
    <mergeCell ref="B26:G26"/>
    <mergeCell ref="B28:G28"/>
    <mergeCell ref="B29:G29"/>
    <mergeCell ref="B30:G30"/>
    <mergeCell ref="B31:G31"/>
    <mergeCell ref="B27:G27"/>
  </mergeCells>
  <pageMargins left="1.1811023622047243" right="0.39370078740157483" top="1.1811023622047243" bottom="0.39370078740157483" header="0.31496062992125984" footer="0.31496062992125984"/>
  <pageSetup paperSize="9" scale="54" orientation="landscape" r:id="rId1"/>
  <rowBreaks count="1" manualBreakCount="1">
    <brk id="48" max="6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A82:B82</xm:sqref>
        </x14:dataValidation>
        <x14:dataValidation type="list" allowBlank="1" showInputMessage="1" showErrorMessage="1">
          <x14:formula1>
            <xm:f>дані!$B:$B</xm:f>
          </x14:formula1>
          <xm:sqref>F82:G82</xm:sqref>
        </x14:dataValidation>
        <x14:dataValidation type="list" allowBlank="1" showInputMessage="1" showErrorMessage="1">
          <x14:formula1>
            <xm:f>дані!$D:$D</xm:f>
          </x14:formula1>
          <xm:sqref>B89</xm:sqref>
        </x14:dataValidation>
        <x14:dataValidation type="list" allowBlank="1" showInputMessage="1" showErrorMessage="1">
          <x14:formula1>
            <xm:f>дані!$E:$E</xm:f>
          </x14:formula1>
          <xm:sqref>F89:G89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дані</vt:lpstr>
      <vt:lpstr>1014081</vt:lpstr>
      <vt:lpstr>'1014081'!Область_печати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2021-01-05T09:21:09Z</cp:lastPrinted>
  <dcterms:created xsi:type="dcterms:W3CDTF">2016-08-15T09:54:21Z</dcterms:created>
  <dcterms:modified xsi:type="dcterms:W3CDTF">2021-01-11T09:01:19Z</dcterms:modified>
</cp:coreProperties>
</file>