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2144" sheetId="3" r:id="rId1"/>
  </sheets>
  <definedNames>
    <definedName name="_xlnm.Print_Area" localSheetId="0">КПК0212144!$A$1:$BM$85</definedName>
  </definedNames>
  <calcPr calcId="125725" refMode="R1C1"/>
</workbook>
</file>

<file path=xl/calcChain.xml><?xml version="1.0" encoding="utf-8"?>
<calcChain xmlns="http://schemas.openxmlformats.org/spreadsheetml/2006/main">
  <c r="BE72" i="3"/>
  <c r="BE71"/>
  <c r="BE69"/>
  <c r="BE68"/>
  <c r="BE67"/>
  <c r="AO66"/>
  <c r="AO70" s="1"/>
  <c r="BE70" s="1"/>
  <c r="BE65"/>
  <c r="AB58"/>
  <c r="AB59" s="1"/>
  <c r="AR59" s="1"/>
  <c r="AC49"/>
  <c r="AC50" s="1"/>
  <c r="AS50" s="1"/>
  <c r="AS22"/>
  <c r="U22" s="1"/>
  <c r="AS49" l="1"/>
  <c r="AR58"/>
  <c r="BE66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<sst xmlns="http://schemas.openxmlformats.org/spreadsheetml/2006/main" count="136" uniqueCount="103">
  <si>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</si>
  <si>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</si>
  <si>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</si>
  <si>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</si>
  <si>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</si>
  <si>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</si>
  <si>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</si>
  <si>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</si>
  <si>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</si>
  <si>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</si>
  <si>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</si>
  <si>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</si>
  <si>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</si>
  <si>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</si>
  <si>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</si>
  <si>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</si>
  <si>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</si>
  <si>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</si>
  <si>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</si>
  <si>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</si>
  <si>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</si>
  <si>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</si>
  <si>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</si>
  <si>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</si>
  <si>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</si>
  <si>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</si>
  <si>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</si>
  <si>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</si>
  <si>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</si>
  <si>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</si>
  <si>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</si>
  <si>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</si>
  <si>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</si>
  <si>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</si>
  <si>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</si>
  <si>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</si>
  <si>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</si>
  <si>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</si>
  <si>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</si>
  <si>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</si>
  <si>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</si>
  <si>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</si>
  <si>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</si>
  <si>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</si>
  <si>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</si>
  <si>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</si>
  <si>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</si>
  <si>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</si>
  <si>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</si>
  <si>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</si>
  <si>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</si>
  <si>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</si>
  <si>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</si>
  <si>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</si>
  <si>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</si>
  <si>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</si>
  <si>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</si>
  <si>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</si>
  <si>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</si>
  <si>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</si>
  <si>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</si>
  <si>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</si>
  <si>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</si>
  <si>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</si>
  <si>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тривалості_x000D__x000D_
життя та зниження рівня захворюваності, інвалідності і смертності</t>
  </si>
  <si>
    <t>Забезпечення хворих на цукровий діабет препаратами інсуліну</t>
  </si>
  <si>
    <t>Забезпечення  надання хворих на цукровий  діабет препаратами інсуліну</t>
  </si>
  <si>
    <t>УСЬОГО</t>
  </si>
  <si>
    <t>затрат</t>
  </si>
  <si>
    <t>видатки на забезпечення медикаментами хворих на цукровий діабет</t>
  </si>
  <si>
    <t>грн.</t>
  </si>
  <si>
    <t>рішення міської ради</t>
  </si>
  <si>
    <t>продукту</t>
  </si>
  <si>
    <t>кількість хворих на цукровий діабет, що забезпечуються препаратами інсуліну</t>
  </si>
  <si>
    <t>осіб</t>
  </si>
  <si>
    <t>дані медичного обліку</t>
  </si>
  <si>
    <t>ефективності</t>
  </si>
  <si>
    <t>відс.</t>
  </si>
  <si>
    <t>якості</t>
  </si>
  <si>
    <t>Забезпечення лікування хворих на цукровий та нецукровий діабет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</si>
  <si>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</si>
  <si>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</si>
  <si>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</si>
  <si>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</si>
  <si>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</si>
  <si>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</si>
  <si>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</si>
  <si>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</si>
  <si>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</si>
  <si>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0212144</t>
  </si>
  <si>
    <t>Централізовані заходи з лікування хворих на цукровий та нецукровий діабет</t>
  </si>
  <si>
    <t>0210000</t>
  </si>
  <si>
    <t>2144</t>
  </si>
  <si>
    <t>0763</t>
  </si>
  <si>
    <t>Міська цільова програма «Забезпечення  централізованих заходів з лікування хворих на цукровий та нецукровий діабет на 2021 рік</t>
  </si>
  <si>
    <t xml:space="preserve">Начальник фінансового управління Ніжинської міської ради </t>
  </si>
  <si>
    <t xml:space="preserve">Розпорядження </t>
  </si>
  <si>
    <t>середня вартість медикаментів на одного хворого</t>
  </si>
  <si>
    <t xml:space="preserve"> Конституція України /закон від 28.06.1996 №254к/96-ВР/, Бюджетний кодекс України /закон від 08.07.2010 №2456-У1/, ЗУ « Про Державний бюджет України на 2021рік», Закон України "Основи законодавства України про охорону здоров’я",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введений в дію Постановою ВР №2802-12 від 19.11.1992 р., Постанова Кабінету Міністрів України від 17.08.1998 р. №1303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захворювань»зі змінами, постанова КМУ №239 від 3 березня 2016 року «Деякі питання відшкодування вартості препаратів інсуліну», рішення Ніжинської міської ради VIІI скликання від 24.12.2020 року №4-4/2020, №3-4/2020, рішення Ніжинської міської ради VIІI скликання від 04.02.2021 року №10-6/2021.</t>
  </si>
  <si>
    <t>динаміка кількості хворих на цукровий діабет, забезпечених інсуліном, порівняно з минулим роком</t>
  </si>
  <si>
    <t>розрахунок (кількість хворих на цукровий діабет, забезпечених інсуліном у поточному році 529/кількість хворих на цукровий діабет, забезпечених інсуліном  у попередньому році 529*100)</t>
  </si>
  <si>
    <t>розрахунок (обсяг видатків на забезпечення медикаментами хворих на цукровий діабет 2493900/кількість хворих на цукровий діабет, забезпечених інсуліном 529*100)</t>
  </si>
  <si>
    <t>12.02.2021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</si>
</sst>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Fill="1"/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Alignment="1">
      <alignment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8" zoomScaleNormal="100" zoomScaleSheetLayoutView="100" workbookViewId="0">
      <selection activeCell="AO15" sqref="AO1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43" t="s">
        <v>96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8" customHeight="1">
      <c r="AO4" s="116" t="s">
        <v>81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>
      <c r="AO7" s="113" t="s">
        <v>102</v>
      </c>
      <c r="AP7" s="113"/>
      <c r="AQ7" s="113"/>
      <c r="AR7" s="113"/>
      <c r="AS7" s="113"/>
      <c r="AT7" s="113"/>
      <c r="AU7" s="113"/>
      <c r="AV7" s="1" t="s">
        <v>63</v>
      </c>
      <c r="AW7" s="2">
        <v>51</v>
      </c>
      <c r="AX7" s="2"/>
      <c r="AY7" s="2"/>
      <c r="AZ7" s="2"/>
      <c r="BA7" s="2"/>
      <c r="BB7" s="2"/>
      <c r="BC7" s="2"/>
      <c r="BD7" s="2"/>
      <c r="BE7" s="2"/>
      <c r="BF7" s="2"/>
    </row>
    <row r="8" spans="1:77">
      <c r="AO8" s="3"/>
      <c r="AP8" s="3"/>
      <c r="AQ8" s="3"/>
      <c r="AR8" s="3"/>
      <c r="AS8" s="3"/>
      <c r="AT8" s="3"/>
      <c r="AU8" s="3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s="9" customFormat="1" ht="14.25" customHeight="1">
      <c r="A13" s="6" t="s">
        <v>53</v>
      </c>
      <c r="B13" s="105" t="s">
        <v>80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7"/>
      <c r="N13" s="112" t="s">
        <v>81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8"/>
      <c r="AU13" s="105" t="s">
        <v>86</v>
      </c>
      <c r="AV13" s="106"/>
      <c r="AW13" s="106"/>
      <c r="AX13" s="106"/>
      <c r="AY13" s="106"/>
      <c r="AZ13" s="106"/>
      <c r="BA13" s="106"/>
      <c r="BB13" s="106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4" customHeight="1">
      <c r="A14" s="10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0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>
      <c r="BE15" s="11"/>
      <c r="BF15" s="11"/>
      <c r="BG15" s="11"/>
      <c r="BH15" s="11"/>
      <c r="BI15" s="11"/>
      <c r="BJ15" s="11"/>
      <c r="BK15" s="11"/>
      <c r="BL15" s="11"/>
    </row>
    <row r="16" spans="1:77" s="9" customFormat="1" ht="15" customHeight="1">
      <c r="A16" s="12" t="s">
        <v>4</v>
      </c>
      <c r="B16" s="105" t="s">
        <v>91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7"/>
      <c r="N16" s="112" t="s">
        <v>81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8"/>
      <c r="AU16" s="105" t="s">
        <v>86</v>
      </c>
      <c r="AV16" s="106"/>
      <c r="AW16" s="106"/>
      <c r="AX16" s="106"/>
      <c r="AY16" s="106"/>
      <c r="AZ16" s="106"/>
      <c r="BA16" s="106"/>
      <c r="BB16" s="106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5"/>
      <c r="BN16" s="15"/>
      <c r="BO16" s="15"/>
      <c r="BP16" s="13"/>
      <c r="BQ16" s="13"/>
      <c r="BR16" s="13"/>
      <c r="BS16" s="13"/>
      <c r="BT16" s="13"/>
      <c r="BU16" s="13"/>
      <c r="BV16" s="13"/>
      <c r="BW16" s="13"/>
    </row>
    <row r="17" spans="1:79" s="9" customFormat="1" ht="24" customHeight="1">
      <c r="A17" s="16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0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17"/>
      <c r="BD17" s="17"/>
      <c r="BE17" s="17"/>
      <c r="BF17" s="17"/>
      <c r="BG17" s="17"/>
      <c r="BH17" s="17"/>
      <c r="BI17" s="17"/>
      <c r="BJ17" s="17"/>
      <c r="BK17" s="18"/>
      <c r="BL17" s="17"/>
      <c r="BM17" s="15"/>
      <c r="BN17" s="15"/>
      <c r="BO17" s="15"/>
      <c r="BP17" s="17"/>
      <c r="BQ17" s="17"/>
      <c r="BR17" s="17"/>
      <c r="BS17" s="17"/>
      <c r="BT17" s="17"/>
      <c r="BU17" s="17"/>
      <c r="BV17" s="17"/>
      <c r="BW17" s="17"/>
    </row>
    <row r="18" spans="1:79" s="9" customFormat="1"/>
    <row r="19" spans="1:79" s="9" customFormat="1" ht="28.5" customHeight="1">
      <c r="A19" s="6" t="s">
        <v>54</v>
      </c>
      <c r="B19" s="105" t="s">
        <v>89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92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3"/>
      <c r="AA19" s="105" t="s">
        <v>93</v>
      </c>
      <c r="AB19" s="106"/>
      <c r="AC19" s="106"/>
      <c r="AD19" s="106"/>
      <c r="AE19" s="106"/>
      <c r="AF19" s="106"/>
      <c r="AG19" s="106"/>
      <c r="AH19" s="106"/>
      <c r="AI19" s="106"/>
      <c r="AJ19" s="13"/>
      <c r="AK19" s="111" t="s">
        <v>90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3"/>
      <c r="BE19" s="105" t="s">
        <v>87</v>
      </c>
      <c r="BF19" s="106"/>
      <c r="BG19" s="106"/>
      <c r="BH19" s="106"/>
      <c r="BI19" s="106"/>
      <c r="BJ19" s="106"/>
      <c r="BK19" s="106"/>
      <c r="BL19" s="106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s="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7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17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7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15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24.75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f>AS22</f>
        <v>2493900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f>1500000+993900</f>
        <v>2493900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17.25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79" t="s">
        <v>24</v>
      </c>
      <c r="U23" s="79"/>
      <c r="V23" s="79"/>
      <c r="W23" s="7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22"/>
      <c r="BE23" s="22"/>
      <c r="BF23" s="22"/>
      <c r="BG23" s="22"/>
      <c r="BH23" s="22"/>
      <c r="BI23" s="22"/>
      <c r="BJ23" s="19"/>
      <c r="BK23" s="19"/>
      <c r="BL23" s="19"/>
    </row>
    <row r="24" spans="1:79" ht="12.75" customHeight="1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2"/>
      <c r="BE24" s="22"/>
      <c r="BF24" s="22"/>
      <c r="BG24" s="22"/>
      <c r="BH24" s="22"/>
      <c r="BI24" s="22"/>
      <c r="BJ24" s="19"/>
      <c r="BK24" s="19"/>
      <c r="BL24" s="19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29.75" customHeight="1">
      <c r="A26" s="101" t="s">
        <v>98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70">
        <v>1</v>
      </c>
      <c r="B30" s="70"/>
      <c r="C30" s="70"/>
      <c r="D30" s="70"/>
      <c r="E30" s="70"/>
      <c r="F30" s="70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50" t="s">
        <v>33</v>
      </c>
      <c r="B31" s="50"/>
      <c r="C31" s="50"/>
      <c r="D31" s="50"/>
      <c r="E31" s="50"/>
      <c r="F31" s="5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39" customHeight="1">
      <c r="A32" s="50">
        <v>1</v>
      </c>
      <c r="B32" s="50"/>
      <c r="C32" s="50"/>
      <c r="D32" s="50"/>
      <c r="E32" s="50"/>
      <c r="F32" s="50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spans="1:79" ht="15.95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101" t="s">
        <v>79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</row>
    <row r="36" spans="1:79" ht="12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70">
        <v>1</v>
      </c>
      <c r="B39" s="70"/>
      <c r="C39" s="70"/>
      <c r="D39" s="70"/>
      <c r="E39" s="70"/>
      <c r="F39" s="70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50" t="s">
        <v>6</v>
      </c>
      <c r="B40" s="50"/>
      <c r="C40" s="50"/>
      <c r="D40" s="50"/>
      <c r="E40" s="50"/>
      <c r="F40" s="5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27" customHeight="1">
      <c r="A41" s="50">
        <v>1</v>
      </c>
      <c r="B41" s="50"/>
      <c r="C41" s="50"/>
      <c r="D41" s="50"/>
      <c r="E41" s="50"/>
      <c r="F41" s="50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</row>
    <row r="43" spans="1:79" ht="15.7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9"/>
      <c r="BB44" s="29"/>
      <c r="BC44" s="29"/>
      <c r="BD44" s="29"/>
      <c r="BE44" s="29"/>
      <c r="BF44" s="29"/>
      <c r="BG44" s="29"/>
      <c r="BH44" s="29"/>
      <c r="BI44" s="30"/>
      <c r="BJ44" s="30"/>
      <c r="BK44" s="30"/>
      <c r="BL44" s="30"/>
    </row>
    <row r="45" spans="1:79" ht="15.75" customHeight="1">
      <c r="A45" s="70" t="s">
        <v>28</v>
      </c>
      <c r="B45" s="70"/>
      <c r="C45" s="70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31"/>
      <c r="BB45" s="31"/>
      <c r="BC45" s="31"/>
      <c r="BD45" s="31"/>
      <c r="BE45" s="31"/>
      <c r="BF45" s="31"/>
      <c r="BG45" s="31"/>
      <c r="BH45" s="31"/>
    </row>
    <row r="46" spans="1:79" ht="28.5" customHeight="1">
      <c r="A46" s="70"/>
      <c r="B46" s="70"/>
      <c r="C46" s="70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31"/>
      <c r="BB46" s="31"/>
      <c r="BC46" s="31"/>
      <c r="BD46" s="31"/>
      <c r="BE46" s="31"/>
      <c r="BF46" s="31"/>
      <c r="BG46" s="31"/>
      <c r="BH46" s="31"/>
    </row>
    <row r="47" spans="1:79" ht="15.75">
      <c r="A47" s="70">
        <v>1</v>
      </c>
      <c r="B47" s="70"/>
      <c r="C47" s="70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31"/>
      <c r="BB47" s="31"/>
      <c r="BC47" s="31"/>
      <c r="BD47" s="31"/>
      <c r="BE47" s="31"/>
      <c r="BF47" s="31"/>
      <c r="BG47" s="31"/>
      <c r="BH47" s="31"/>
    </row>
    <row r="48" spans="1:79" s="34" customFormat="1" ht="12.75" hidden="1" customHeight="1">
      <c r="A48" s="50" t="s">
        <v>6</v>
      </c>
      <c r="B48" s="50"/>
      <c r="C48" s="5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54" t="s">
        <v>10</v>
      </c>
      <c r="AT48" s="75"/>
      <c r="AU48" s="75"/>
      <c r="AV48" s="75"/>
      <c r="AW48" s="75"/>
      <c r="AX48" s="75"/>
      <c r="AY48" s="75"/>
      <c r="AZ48" s="75"/>
      <c r="BA48" s="32"/>
      <c r="BB48" s="33"/>
      <c r="BC48" s="33"/>
      <c r="BD48" s="33"/>
      <c r="BE48" s="33"/>
      <c r="BF48" s="33"/>
      <c r="BG48" s="33"/>
      <c r="BH48" s="33"/>
      <c r="CA48" s="34" t="s">
        <v>13</v>
      </c>
    </row>
    <row r="49" spans="1:79" ht="15" customHeight="1">
      <c r="A49" s="50">
        <v>1</v>
      </c>
      <c r="B49" s="50"/>
      <c r="C49" s="50"/>
      <c r="D49" s="80" t="s">
        <v>66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9">
        <f>1500000+993900</f>
        <v>2493900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2493900</v>
      </c>
      <c r="AT49" s="49"/>
      <c r="AU49" s="49"/>
      <c r="AV49" s="49"/>
      <c r="AW49" s="49"/>
      <c r="AX49" s="49"/>
      <c r="AY49" s="49"/>
      <c r="AZ49" s="49"/>
      <c r="BA49" s="35"/>
      <c r="BB49" s="35"/>
      <c r="BC49" s="35"/>
      <c r="BD49" s="35"/>
      <c r="BE49" s="35"/>
      <c r="BF49" s="35"/>
      <c r="BG49" s="35"/>
      <c r="BH49" s="35"/>
      <c r="CA49" s="1" t="s">
        <v>14</v>
      </c>
    </row>
    <row r="50" spans="1:79" s="34" customFormat="1">
      <c r="A50" s="56"/>
      <c r="B50" s="56"/>
      <c r="C50" s="56"/>
      <c r="D50" s="83" t="s">
        <v>67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55">
        <f>AC49</f>
        <v>2493900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2493900</v>
      </c>
      <c r="AT50" s="55"/>
      <c r="AU50" s="55"/>
      <c r="AV50" s="55"/>
      <c r="AW50" s="55"/>
      <c r="AX50" s="55"/>
      <c r="AY50" s="55"/>
      <c r="AZ50" s="55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>
      <c r="A52" s="86" t="s">
        <v>42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79" ht="15.95" customHeight="1">
      <c r="A54" s="70" t="s">
        <v>28</v>
      </c>
      <c r="B54" s="70"/>
      <c r="C54" s="70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70" t="s">
        <v>29</v>
      </c>
      <c r="AC54" s="70"/>
      <c r="AD54" s="70"/>
      <c r="AE54" s="70"/>
      <c r="AF54" s="70"/>
      <c r="AG54" s="70"/>
      <c r="AH54" s="70"/>
      <c r="AI54" s="70"/>
      <c r="AJ54" s="70" t="s">
        <v>30</v>
      </c>
      <c r="AK54" s="70"/>
      <c r="AL54" s="70"/>
      <c r="AM54" s="70"/>
      <c r="AN54" s="70"/>
      <c r="AO54" s="70"/>
      <c r="AP54" s="70"/>
      <c r="AQ54" s="70"/>
      <c r="AR54" s="70" t="s">
        <v>27</v>
      </c>
      <c r="AS54" s="70"/>
      <c r="AT54" s="70"/>
      <c r="AU54" s="70"/>
      <c r="AV54" s="70"/>
      <c r="AW54" s="70"/>
      <c r="AX54" s="70"/>
      <c r="AY54" s="70"/>
    </row>
    <row r="55" spans="1:79" ht="28.5" customHeight="1">
      <c r="A55" s="70"/>
      <c r="B55" s="70"/>
      <c r="C55" s="70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>
      <c r="A56" s="70">
        <v>1</v>
      </c>
      <c r="B56" s="70"/>
      <c r="C56" s="70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>
      <c r="A57" s="50" t="s">
        <v>6</v>
      </c>
      <c r="B57" s="50"/>
      <c r="C57" s="5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38.25" customHeight="1">
      <c r="A58" s="50">
        <v>1</v>
      </c>
      <c r="B58" s="50"/>
      <c r="C58" s="50"/>
      <c r="D58" s="80" t="s">
        <v>94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49">
        <f>1500000+993900</f>
        <v>2493900</v>
      </c>
      <c r="AC58" s="49"/>
      <c r="AD58" s="49"/>
      <c r="AE58" s="49"/>
      <c r="AF58" s="49"/>
      <c r="AG58" s="49"/>
      <c r="AH58" s="49"/>
      <c r="AI58" s="49"/>
      <c r="AJ58" s="49">
        <v>0</v>
      </c>
      <c r="AK58" s="49"/>
      <c r="AL58" s="49"/>
      <c r="AM58" s="49"/>
      <c r="AN58" s="49"/>
      <c r="AO58" s="49"/>
      <c r="AP58" s="49"/>
      <c r="AQ58" s="49"/>
      <c r="AR58" s="49">
        <f>AB58+AJ58</f>
        <v>2493900</v>
      </c>
      <c r="AS58" s="49"/>
      <c r="AT58" s="49"/>
      <c r="AU58" s="49"/>
      <c r="AV58" s="49"/>
      <c r="AW58" s="49"/>
      <c r="AX58" s="49"/>
      <c r="AY58" s="49"/>
      <c r="CA58" s="1" t="s">
        <v>16</v>
      </c>
    </row>
    <row r="59" spans="1:79" s="34" customFormat="1" ht="21" customHeight="1">
      <c r="A59" s="56"/>
      <c r="B59" s="56"/>
      <c r="C59" s="56"/>
      <c r="D59" s="83" t="s">
        <v>27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55">
        <f>AB58</f>
        <v>2493900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2493900</v>
      </c>
      <c r="AS59" s="55"/>
      <c r="AT59" s="55"/>
      <c r="AU59" s="55"/>
      <c r="AV59" s="55"/>
      <c r="AW59" s="55"/>
      <c r="AX59" s="55"/>
      <c r="AY59" s="55"/>
    </row>
    <row r="61" spans="1:79" ht="15.75" customHeight="1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70" t="s">
        <v>28</v>
      </c>
      <c r="B62" s="70"/>
      <c r="C62" s="70"/>
      <c r="D62" s="70"/>
      <c r="E62" s="70"/>
      <c r="F62" s="70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0" t="s">
        <v>2</v>
      </c>
      <c r="AA62" s="70"/>
      <c r="AB62" s="70"/>
      <c r="AC62" s="70"/>
      <c r="AD62" s="70"/>
      <c r="AE62" s="70" t="s">
        <v>1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>
      <c r="A63" s="70">
        <v>1</v>
      </c>
      <c r="B63" s="70"/>
      <c r="C63" s="70"/>
      <c r="D63" s="70"/>
      <c r="E63" s="70"/>
      <c r="F63" s="70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0">
        <v>3</v>
      </c>
      <c r="AA63" s="70"/>
      <c r="AB63" s="70"/>
      <c r="AC63" s="70"/>
      <c r="AD63" s="70"/>
      <c r="AE63" s="70">
        <v>4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0">
        <v>5</v>
      </c>
      <c r="AP63" s="70"/>
      <c r="AQ63" s="70"/>
      <c r="AR63" s="70"/>
      <c r="AS63" s="70"/>
      <c r="AT63" s="70"/>
      <c r="AU63" s="70"/>
      <c r="AV63" s="70"/>
      <c r="AW63" s="70">
        <v>6</v>
      </c>
      <c r="AX63" s="70"/>
      <c r="AY63" s="70"/>
      <c r="AZ63" s="70"/>
      <c r="BA63" s="70"/>
      <c r="BB63" s="70"/>
      <c r="BC63" s="70"/>
      <c r="BD63" s="70"/>
      <c r="BE63" s="70">
        <v>7</v>
      </c>
      <c r="BF63" s="70"/>
      <c r="BG63" s="70"/>
      <c r="BH63" s="70"/>
      <c r="BI63" s="70"/>
      <c r="BJ63" s="70"/>
      <c r="BK63" s="70"/>
      <c r="BL63" s="70"/>
    </row>
    <row r="64" spans="1:79" ht="12.75" hidden="1" customHeight="1">
      <c r="A64" s="50" t="s">
        <v>33</v>
      </c>
      <c r="B64" s="50"/>
      <c r="C64" s="50"/>
      <c r="D64" s="50"/>
      <c r="E64" s="50"/>
      <c r="F64" s="5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50" t="s">
        <v>19</v>
      </c>
      <c r="AA64" s="50"/>
      <c r="AB64" s="50"/>
      <c r="AC64" s="50"/>
      <c r="AD64" s="50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10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34" customFormat="1" ht="12.75" customHeight="1">
      <c r="A65" s="56">
        <v>0</v>
      </c>
      <c r="B65" s="56"/>
      <c r="C65" s="56"/>
      <c r="D65" s="56"/>
      <c r="E65" s="56"/>
      <c r="F65" s="56"/>
      <c r="G65" s="65" t="s">
        <v>68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0"/>
      <c r="AA65" s="60"/>
      <c r="AB65" s="60"/>
      <c r="AC65" s="60"/>
      <c r="AD65" s="60"/>
      <c r="AE65" s="68"/>
      <c r="AF65" s="68"/>
      <c r="AG65" s="68"/>
      <c r="AH65" s="68"/>
      <c r="AI65" s="68"/>
      <c r="AJ65" s="68"/>
      <c r="AK65" s="68"/>
      <c r="AL65" s="68"/>
      <c r="AM65" s="68"/>
      <c r="AN65" s="69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>
        <f t="shared" ref="BE65:BE72" si="0">AO65+AW65</f>
        <v>0</v>
      </c>
      <c r="BF65" s="55"/>
      <c r="BG65" s="55"/>
      <c r="BH65" s="55"/>
      <c r="BI65" s="55"/>
      <c r="BJ65" s="55"/>
      <c r="BK65" s="55"/>
      <c r="BL65" s="55"/>
      <c r="CA65" s="34" t="s">
        <v>18</v>
      </c>
    </row>
    <row r="66" spans="1:79" ht="31.5" customHeight="1">
      <c r="A66" s="50">
        <v>1</v>
      </c>
      <c r="B66" s="50"/>
      <c r="C66" s="50"/>
      <c r="D66" s="50"/>
      <c r="E66" s="50"/>
      <c r="F66" s="50"/>
      <c r="G66" s="51" t="s">
        <v>69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 t="s">
        <v>70</v>
      </c>
      <c r="AA66" s="54"/>
      <c r="AB66" s="54"/>
      <c r="AC66" s="54"/>
      <c r="AD66" s="54"/>
      <c r="AE66" s="51" t="s">
        <v>71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49">
        <f>1500000+993900</f>
        <v>2493900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f t="shared" si="0"/>
        <v>2493900</v>
      </c>
      <c r="BF66" s="49"/>
      <c r="BG66" s="49"/>
      <c r="BH66" s="49"/>
      <c r="BI66" s="49"/>
      <c r="BJ66" s="49"/>
      <c r="BK66" s="49"/>
      <c r="BL66" s="49"/>
    </row>
    <row r="67" spans="1:79" s="34" customFormat="1" ht="12.75" customHeight="1">
      <c r="A67" s="56">
        <v>0</v>
      </c>
      <c r="B67" s="56"/>
      <c r="C67" s="56"/>
      <c r="D67" s="56"/>
      <c r="E67" s="56"/>
      <c r="F67" s="56"/>
      <c r="G67" s="57" t="s">
        <v>72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60"/>
      <c r="AA67" s="60"/>
      <c r="AB67" s="60"/>
      <c r="AC67" s="60"/>
      <c r="AD67" s="60"/>
      <c r="AE67" s="57"/>
      <c r="AF67" s="58"/>
      <c r="AG67" s="58"/>
      <c r="AH67" s="58"/>
      <c r="AI67" s="58"/>
      <c r="AJ67" s="58"/>
      <c r="AK67" s="58"/>
      <c r="AL67" s="58"/>
      <c r="AM67" s="58"/>
      <c r="AN67" s="5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>
        <f t="shared" si="0"/>
        <v>0</v>
      </c>
      <c r="BF67" s="55"/>
      <c r="BG67" s="55"/>
      <c r="BH67" s="55"/>
      <c r="BI67" s="55"/>
      <c r="BJ67" s="55"/>
      <c r="BK67" s="55"/>
      <c r="BL67" s="55"/>
    </row>
    <row r="68" spans="1:79" ht="33" customHeight="1">
      <c r="A68" s="50">
        <v>2</v>
      </c>
      <c r="B68" s="50"/>
      <c r="C68" s="50"/>
      <c r="D68" s="50"/>
      <c r="E68" s="50"/>
      <c r="F68" s="50"/>
      <c r="G68" s="51" t="s">
        <v>73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4" t="s">
        <v>74</v>
      </c>
      <c r="AA68" s="54"/>
      <c r="AB68" s="54"/>
      <c r="AC68" s="54"/>
      <c r="AD68" s="54"/>
      <c r="AE68" s="51" t="s">
        <v>75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49">
        <v>529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f t="shared" si="0"/>
        <v>529</v>
      </c>
      <c r="BF68" s="49"/>
      <c r="BG68" s="49"/>
      <c r="BH68" s="49"/>
      <c r="BI68" s="49"/>
      <c r="BJ68" s="49"/>
      <c r="BK68" s="49"/>
      <c r="BL68" s="49"/>
    </row>
    <row r="69" spans="1:79" s="34" customFormat="1" ht="12.75" customHeight="1">
      <c r="A69" s="56">
        <v>0</v>
      </c>
      <c r="B69" s="56"/>
      <c r="C69" s="56"/>
      <c r="D69" s="56"/>
      <c r="E69" s="56"/>
      <c r="F69" s="56"/>
      <c r="G69" s="57" t="s">
        <v>76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/>
      <c r="AA69" s="60"/>
      <c r="AB69" s="60"/>
      <c r="AC69" s="60"/>
      <c r="AD69" s="60"/>
      <c r="AE69" s="57"/>
      <c r="AF69" s="58"/>
      <c r="AG69" s="58"/>
      <c r="AH69" s="58"/>
      <c r="AI69" s="58"/>
      <c r="AJ69" s="58"/>
      <c r="AK69" s="58"/>
      <c r="AL69" s="58"/>
      <c r="AM69" s="58"/>
      <c r="AN69" s="59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>
        <f t="shared" si="0"/>
        <v>0</v>
      </c>
      <c r="BF69" s="55"/>
      <c r="BG69" s="55"/>
      <c r="BH69" s="55"/>
      <c r="BI69" s="55"/>
      <c r="BJ69" s="55"/>
      <c r="BK69" s="55"/>
      <c r="BL69" s="55"/>
    </row>
    <row r="70" spans="1:79" ht="81" customHeight="1">
      <c r="A70" s="50">
        <v>3</v>
      </c>
      <c r="B70" s="50"/>
      <c r="C70" s="50"/>
      <c r="D70" s="50"/>
      <c r="E70" s="50"/>
      <c r="F70" s="50"/>
      <c r="G70" s="51" t="s">
        <v>97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 t="s">
        <v>70</v>
      </c>
      <c r="AA70" s="54"/>
      <c r="AB70" s="54"/>
      <c r="AC70" s="54"/>
      <c r="AD70" s="54"/>
      <c r="AE70" s="51" t="s">
        <v>101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49">
        <f>AO66/AO68</f>
        <v>4714.3667296786389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f t="shared" si="0"/>
        <v>4714.3667296786389</v>
      </c>
      <c r="BF70" s="49"/>
      <c r="BG70" s="49"/>
      <c r="BH70" s="49"/>
      <c r="BI70" s="49"/>
      <c r="BJ70" s="49"/>
      <c r="BK70" s="49"/>
      <c r="BL70" s="49"/>
    </row>
    <row r="71" spans="1:79" s="34" customFormat="1" ht="12.75" customHeight="1">
      <c r="A71" s="56">
        <v>0</v>
      </c>
      <c r="B71" s="56"/>
      <c r="C71" s="56"/>
      <c r="D71" s="56"/>
      <c r="E71" s="56"/>
      <c r="F71" s="56"/>
      <c r="G71" s="57" t="s">
        <v>78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0"/>
      <c r="AA71" s="60"/>
      <c r="AB71" s="60"/>
      <c r="AC71" s="60"/>
      <c r="AD71" s="60"/>
      <c r="AE71" s="61"/>
      <c r="AF71" s="62"/>
      <c r="AG71" s="62"/>
      <c r="AH71" s="62"/>
      <c r="AI71" s="62"/>
      <c r="AJ71" s="62"/>
      <c r="AK71" s="62"/>
      <c r="AL71" s="62"/>
      <c r="AM71" s="62"/>
      <c r="AN71" s="63"/>
      <c r="AO71" s="64"/>
      <c r="AP71" s="64"/>
      <c r="AQ71" s="64"/>
      <c r="AR71" s="64"/>
      <c r="AS71" s="64"/>
      <c r="AT71" s="64"/>
      <c r="AU71" s="64"/>
      <c r="AV71" s="64"/>
      <c r="AW71" s="55"/>
      <c r="AX71" s="55"/>
      <c r="AY71" s="55"/>
      <c r="AZ71" s="55"/>
      <c r="BA71" s="55"/>
      <c r="BB71" s="55"/>
      <c r="BC71" s="55"/>
      <c r="BD71" s="55"/>
      <c r="BE71" s="55">
        <f t="shared" si="0"/>
        <v>0</v>
      </c>
      <c r="BF71" s="55"/>
      <c r="BG71" s="55"/>
      <c r="BH71" s="55"/>
      <c r="BI71" s="55"/>
      <c r="BJ71" s="55"/>
      <c r="BK71" s="55"/>
      <c r="BL71" s="55"/>
    </row>
    <row r="72" spans="1:79" ht="86.25" customHeight="1">
      <c r="A72" s="50">
        <v>4</v>
      </c>
      <c r="B72" s="50"/>
      <c r="C72" s="50"/>
      <c r="D72" s="50"/>
      <c r="E72" s="50"/>
      <c r="F72" s="50"/>
      <c r="G72" s="51" t="s">
        <v>99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 t="s">
        <v>77</v>
      </c>
      <c r="AA72" s="54"/>
      <c r="AB72" s="54"/>
      <c r="AC72" s="54"/>
      <c r="AD72" s="54"/>
      <c r="AE72" s="51" t="s">
        <v>100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49">
        <v>100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f t="shared" si="0"/>
        <v>100</v>
      </c>
      <c r="BF72" s="49"/>
      <c r="BG72" s="49"/>
      <c r="BH72" s="49"/>
      <c r="BI72" s="49"/>
      <c r="BJ72" s="49"/>
      <c r="BK72" s="49"/>
      <c r="BL72" s="49"/>
    </row>
    <row r="73" spans="1:79"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5" spans="1:79" ht="31.5" customHeight="1">
      <c r="A75" s="45" t="s">
        <v>83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38"/>
      <c r="AO75" s="47" t="s">
        <v>84</v>
      </c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48" t="s">
        <v>3</v>
      </c>
      <c r="B77" s="48"/>
      <c r="C77" s="48"/>
      <c r="D77" s="48"/>
      <c r="E77" s="48"/>
      <c r="F77" s="48"/>
    </row>
    <row r="78" spans="1:79" ht="13.15" customHeight="1">
      <c r="A78" s="43" t="s">
        <v>82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79">
      <c r="A79" s="44" t="s">
        <v>47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</row>
    <row r="80" spans="1:79" ht="10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59" ht="15.75" customHeight="1">
      <c r="A81" s="45" t="s">
        <v>95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38"/>
      <c r="AO81" s="47" t="s">
        <v>85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41" t="s">
        <v>102</v>
      </c>
      <c r="B83" s="41"/>
      <c r="C83" s="41"/>
      <c r="D83" s="41"/>
      <c r="E83" s="41"/>
      <c r="F83" s="41"/>
      <c r="G83" s="41"/>
      <c r="H83" s="41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39"/>
      <c r="J84" s="39"/>
      <c r="K84" s="39"/>
      <c r="L84" s="39"/>
      <c r="M84" s="39"/>
      <c r="N84" s="39"/>
      <c r="O84" s="39"/>
      <c r="P84" s="39"/>
      <c r="Q84" s="39"/>
    </row>
    <row r="85" spans="1:59">
      <c r="A85" s="40" t="s">
        <v>46</v>
      </c>
    </row>
  </sheetData>
  <mergeCells count="20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69:F69"/>
    <mergeCell ref="G69:Y69"/>
    <mergeCell ref="Z69:AD69"/>
    <mergeCell ref="AE69:AN69"/>
    <mergeCell ref="AO69:AV69"/>
    <mergeCell ref="AW69:BD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5:V75"/>
    <mergeCell ref="W75:AM75"/>
    <mergeCell ref="AO75:BG75"/>
    <mergeCell ref="W76:AM76"/>
    <mergeCell ref="AO76:BG76"/>
    <mergeCell ref="A77:F77"/>
    <mergeCell ref="BE72:BL72"/>
    <mergeCell ref="A72:F72"/>
    <mergeCell ref="G72:Y72"/>
    <mergeCell ref="Z72:AD72"/>
    <mergeCell ref="AE72:AN72"/>
    <mergeCell ref="AO72:AV72"/>
    <mergeCell ref="AW72:BD7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</mergeCells>
  <conditionalFormatting sqref="H65:L65 H67:L67 H69:L69 G65:G69 G71:L72">
    <cfRule type="cellIs" dxfId="4" priority="5" stopIfTrue="1" operator="equal">
      <formula>$G64</formula>
    </cfRule>
  </conditionalFormatting>
  <conditionalFormatting sqref="D49:D50 E50:I50">
    <cfRule type="cellIs" dxfId="3" priority="4" stopIfTrue="1" operator="equal">
      <formula>$D48</formula>
    </cfRule>
  </conditionalFormatting>
  <conditionalFormatting sqref="A65:F72">
    <cfRule type="cellIs" dxfId="2" priority="3" stopIfTrue="1" operator="equal">
      <formula>0</formula>
    </cfRule>
  </conditionalFormatting>
  <conditionalFormatting sqref="G72">
    <cfRule type="cellIs" dxfId="1" priority="1" stopIfTrue="1" operator="equal">
      <formula>$G70</formula>
    </cfRule>
  </conditionalFormatting>
  <conditionalFormatting sqref="G70">
    <cfRule type="cellIs" dxfId="0" priority="7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КПК0212144</vt:lpstr>
      <vt:lpstr>КПК0212144!Область_печати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2021-02-11T14:03:37Z</cp:lastPrinted>
  <dcterms:created xsi:type="dcterms:W3CDTF">2016-08-15T09:54:21Z</dcterms:created>
  <dcterms:modified xsi:type="dcterms:W3CDTF">2021-02-12T08:40:50Z</dcterms:modified>
</cp:coreProperties>
</file>