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7" i="1"/>
  <c r="AK8"/>
  <c r="AK9"/>
  <c r="AK10"/>
  <c r="AK11"/>
  <c r="AK12"/>
  <c r="AK13"/>
  <c r="AK6"/>
  <c r="AJ7"/>
  <c r="AJ8"/>
  <c r="AJ9"/>
  <c r="AJ10"/>
  <c r="AJ11"/>
  <c r="AJ12"/>
  <c r="AJ13"/>
  <c r="AJ6"/>
  <c r="AI6"/>
  <c r="AH6"/>
  <c r="AI8"/>
  <c r="AI9"/>
  <c r="AI10"/>
  <c r="AI11"/>
  <c r="AI12"/>
  <c r="AI13"/>
  <c r="AI7"/>
  <c r="AH8"/>
  <c r="AH9"/>
  <c r="AH10"/>
  <c r="AH11"/>
  <c r="AH12"/>
  <c r="AH13"/>
  <c r="AH7"/>
  <c r="AF7"/>
  <c r="AF8"/>
  <c r="AF9"/>
  <c r="AF10"/>
  <c r="AF11"/>
  <c r="AF12"/>
  <c r="AF13"/>
  <c r="AF6"/>
  <c r="AE7"/>
  <c r="AE8"/>
  <c r="AE9"/>
  <c r="AE10"/>
  <c r="AE11"/>
  <c r="AE12"/>
  <c r="AE13"/>
  <c r="AE6"/>
  <c r="AC7"/>
  <c r="AC8"/>
  <c r="AC9"/>
  <c r="AC10"/>
  <c r="AC11"/>
  <c r="AC12"/>
  <c r="AC13"/>
  <c r="AC6"/>
  <c r="AB7"/>
  <c r="AB8"/>
  <c r="AB9"/>
  <c r="AB10"/>
  <c r="AB11"/>
  <c r="AB12"/>
  <c r="AB13"/>
  <c r="AB6"/>
  <c r="Z7"/>
  <c r="Z8"/>
  <c r="Z9"/>
  <c r="Z10"/>
  <c r="Z11"/>
  <c r="Z12"/>
  <c r="Z13"/>
  <c r="Z6"/>
  <c r="Y7"/>
  <c r="Y8"/>
  <c r="Y9"/>
  <c r="Y10"/>
  <c r="Y11"/>
  <c r="Y12"/>
  <c r="Y13"/>
  <c r="Y6"/>
  <c r="W7" l="1"/>
  <c r="W8"/>
  <c r="W9"/>
  <c r="W10"/>
  <c r="W11"/>
  <c r="W12"/>
  <c r="W13"/>
  <c r="W6"/>
  <c r="V7"/>
  <c r="V8"/>
  <c r="V9"/>
  <c r="V10"/>
  <c r="V11"/>
  <c r="V12"/>
  <c r="V13"/>
  <c r="V6"/>
  <c r="T7"/>
  <c r="T8"/>
  <c r="T9"/>
  <c r="T10"/>
  <c r="T11"/>
  <c r="T12"/>
  <c r="T13"/>
  <c r="T6"/>
  <c r="S7"/>
  <c r="S8"/>
  <c r="S9"/>
  <c r="S10"/>
  <c r="S11"/>
  <c r="S12"/>
  <c r="S13"/>
  <c r="S6"/>
  <c r="Q7"/>
  <c r="Q8"/>
  <c r="Q9"/>
  <c r="Q10"/>
  <c r="Q11"/>
  <c r="Q12"/>
  <c r="Q13"/>
  <c r="Q6"/>
  <c r="P7"/>
  <c r="P8"/>
  <c r="P9"/>
  <c r="P10"/>
  <c r="P11"/>
  <c r="P12"/>
  <c r="P13"/>
  <c r="P6"/>
  <c r="N7"/>
  <c r="N8"/>
  <c r="N9"/>
  <c r="N10"/>
  <c r="N11"/>
  <c r="N12"/>
  <c r="N13"/>
  <c r="N6"/>
  <c r="M7"/>
  <c r="M8"/>
  <c r="M9"/>
  <c r="M10"/>
  <c r="M11"/>
  <c r="M12"/>
  <c r="M13"/>
  <c r="M6"/>
  <c r="K7"/>
  <c r="K8"/>
  <c r="K9"/>
  <c r="K10"/>
  <c r="K11"/>
  <c r="K12"/>
  <c r="K13"/>
  <c r="K6"/>
  <c r="J7"/>
  <c r="J8"/>
  <c r="J9"/>
  <c r="J10"/>
  <c r="J11"/>
  <c r="J12"/>
  <c r="J13"/>
  <c r="J6"/>
  <c r="H7"/>
  <c r="H8"/>
  <c r="H9"/>
  <c r="H10"/>
  <c r="H11"/>
  <c r="H12"/>
  <c r="H13"/>
  <c r="H6"/>
  <c r="G7"/>
  <c r="G8"/>
  <c r="G9"/>
  <c r="G10"/>
  <c r="G11"/>
  <c r="G12"/>
  <c r="G13"/>
  <c r="G6"/>
  <c r="E7"/>
  <c r="E8"/>
  <c r="E9"/>
  <c r="E10"/>
  <c r="E11"/>
  <c r="E12"/>
  <c r="E13"/>
  <c r="E6"/>
  <c r="D7"/>
  <c r="D8"/>
  <c r="D9"/>
  <c r="D10"/>
  <c r="D11"/>
  <c r="D12"/>
  <c r="D13"/>
  <c r="D6"/>
</calcChain>
</file>

<file path=xl/sharedStrings.xml><?xml version="1.0" encoding="utf-8"?>
<sst xmlns="http://schemas.openxmlformats.org/spreadsheetml/2006/main" count="46" uniqueCount="16">
  <si>
    <t>Освіта</t>
  </si>
  <si>
    <t>Охорона здоров’я</t>
  </si>
  <si>
    <t>Соц.захист і соц.забезпечення</t>
  </si>
  <si>
    <t>Культура і мистецтво</t>
  </si>
  <si>
    <t>Фізкультура та спорт</t>
  </si>
  <si>
    <t>Житлово-комунальне господарство</t>
  </si>
  <si>
    <t>в т.ч. благоустрій міста</t>
  </si>
  <si>
    <t>збільшення</t>
  </si>
  <si>
    <t>тис. грн.</t>
  </si>
  <si>
    <t>%</t>
  </si>
  <si>
    <t>Видатки загального фонду бюджету всього, в тому числі на галузі</t>
  </si>
  <si>
    <t>Видатки бюджету/роки</t>
  </si>
  <si>
    <t>тис.грн.</t>
  </si>
  <si>
    <t>збільшення/ зменшення</t>
  </si>
  <si>
    <t>2020 рік до 2009 року</t>
  </si>
  <si>
    <t xml:space="preserve">                              Порівняння видатків бюджету по галузях за 2009 - 2020 роки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</si>
</sst>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justify" vertical="center"/>
    </xf>
    <xf numFmtId="16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4" fillId="0" borderId="1" xfId="0" applyFont="1" applyBorder="1" applyAlignment="1">
      <alignment horizontal="justify" vertical="center"/>
    </xf>
    <xf numFmtId="164" fontId="1" fillId="0" borderId="1" xfId="0" applyNumberFormat="1" applyFont="1" applyBorder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2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B2" sqref="B2:AK2"/>
    </sheetView>
  </sheetViews>
  <sheetFormatPr defaultRowHeight="15"/>
  <cols>
    <col min="1" max="1" width="22.28515625" style="1" customWidth="1"/>
    <col min="2" max="2" width="9.28515625" customWidth="1"/>
    <col min="3" max="3" width="9.140625" customWidth="1"/>
    <col min="4" max="4" width="8" customWidth="1"/>
    <col min="5" max="5" width="5.85546875" customWidth="1"/>
    <col min="6" max="6" width="9" customWidth="1"/>
    <col min="7" max="7" width="8.5703125" customWidth="1"/>
    <col min="8" max="8" width="6" customWidth="1"/>
    <col min="9" max="9" width="9" customWidth="1"/>
    <col min="10" max="10" width="8.42578125" customWidth="1"/>
    <col min="11" max="11" width="5.85546875" customWidth="1"/>
    <col min="12" max="12" width="9.140625" customWidth="1"/>
    <col min="13" max="13" width="8.5703125" customWidth="1"/>
    <col min="14" max="14" width="6" customWidth="1"/>
    <col min="15" max="15" width="9" customWidth="1"/>
    <col min="16" max="16" width="8" customWidth="1"/>
    <col min="17" max="17" width="6" customWidth="1"/>
    <col min="18" max="18" width="8.85546875" customWidth="1"/>
    <col min="19" max="19" width="9" customWidth="1"/>
    <col min="20" max="20" width="5.5703125" customWidth="1"/>
    <col min="21" max="22" width="9.140625" customWidth="1"/>
    <col min="23" max="23" width="5.7109375" customWidth="1"/>
    <col min="24" max="24" width="9.28515625" customWidth="1"/>
    <col min="25" max="25" width="9.140625" customWidth="1"/>
    <col min="26" max="26" width="6.140625" customWidth="1"/>
    <col min="27" max="27" width="9.28515625" customWidth="1"/>
    <col min="28" max="28" width="8.5703125" customWidth="1"/>
    <col min="29" max="29" width="6.28515625" customWidth="1"/>
    <col min="30" max="30" width="9.5703125" customWidth="1"/>
    <col min="31" max="31" width="9.7109375" customWidth="1"/>
    <col min="32" max="32" width="6.140625" customWidth="1"/>
    <col min="33" max="33" width="9.140625" customWidth="1"/>
    <col min="34" max="34" width="9.7109375" customWidth="1"/>
    <col min="35" max="35" width="6.85546875" customWidth="1"/>
    <col min="36" max="36" width="8.85546875" customWidth="1"/>
    <col min="37" max="37" width="7" customWidth="1"/>
  </cols>
  <sheetData>
    <row r="2" spans="1:40" s="7" customFormat="1" ht="18.75">
      <c r="A2" s="6"/>
      <c r="B2" s="15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40" ht="15" customHeight="1">
      <c r="AJ3" s="12"/>
      <c r="AK3" s="12"/>
    </row>
    <row r="4" spans="1:40" s="3" customFormat="1" ht="39" customHeight="1">
      <c r="A4" s="17" t="s">
        <v>11</v>
      </c>
      <c r="B4" s="17">
        <v>2009</v>
      </c>
      <c r="C4" s="17">
        <v>2010</v>
      </c>
      <c r="D4" s="16" t="s">
        <v>7</v>
      </c>
      <c r="E4" s="16"/>
      <c r="F4" s="17">
        <v>2011</v>
      </c>
      <c r="G4" s="16" t="s">
        <v>7</v>
      </c>
      <c r="H4" s="16"/>
      <c r="I4" s="17">
        <v>2012</v>
      </c>
      <c r="J4" s="16" t="s">
        <v>7</v>
      </c>
      <c r="K4" s="16"/>
      <c r="L4" s="17">
        <v>2013</v>
      </c>
      <c r="M4" s="16" t="s">
        <v>7</v>
      </c>
      <c r="N4" s="16"/>
      <c r="O4" s="17">
        <v>2014</v>
      </c>
      <c r="P4" s="16" t="s">
        <v>7</v>
      </c>
      <c r="Q4" s="16"/>
      <c r="R4" s="17">
        <v>2015</v>
      </c>
      <c r="S4" s="16" t="s">
        <v>7</v>
      </c>
      <c r="T4" s="16"/>
      <c r="U4" s="17">
        <v>2016</v>
      </c>
      <c r="V4" s="16" t="s">
        <v>7</v>
      </c>
      <c r="W4" s="16"/>
      <c r="X4" s="17">
        <v>2017</v>
      </c>
      <c r="Y4" s="16" t="s">
        <v>7</v>
      </c>
      <c r="Z4" s="16"/>
      <c r="AA4" s="17">
        <v>2018</v>
      </c>
      <c r="AB4" s="16" t="s">
        <v>7</v>
      </c>
      <c r="AC4" s="16"/>
      <c r="AD4" s="21">
        <v>2019</v>
      </c>
      <c r="AE4" s="18" t="s">
        <v>13</v>
      </c>
      <c r="AF4" s="19"/>
      <c r="AG4" s="23">
        <v>2020</v>
      </c>
      <c r="AH4" s="18" t="s">
        <v>13</v>
      </c>
      <c r="AI4" s="19"/>
      <c r="AJ4" s="20" t="s">
        <v>14</v>
      </c>
      <c r="AK4" s="20"/>
    </row>
    <row r="5" spans="1:40" s="5" customFormat="1">
      <c r="A5" s="17"/>
      <c r="B5" s="17"/>
      <c r="C5" s="17"/>
      <c r="D5" s="4" t="s">
        <v>8</v>
      </c>
      <c r="E5" s="4" t="s">
        <v>9</v>
      </c>
      <c r="F5" s="17"/>
      <c r="G5" s="4" t="s">
        <v>8</v>
      </c>
      <c r="H5" s="4" t="s">
        <v>9</v>
      </c>
      <c r="I5" s="17"/>
      <c r="J5" s="4" t="s">
        <v>8</v>
      </c>
      <c r="K5" s="4" t="s">
        <v>9</v>
      </c>
      <c r="L5" s="17"/>
      <c r="M5" s="4" t="s">
        <v>8</v>
      </c>
      <c r="N5" s="4" t="s">
        <v>9</v>
      </c>
      <c r="O5" s="17"/>
      <c r="P5" s="4" t="s">
        <v>8</v>
      </c>
      <c r="Q5" s="4" t="s">
        <v>9</v>
      </c>
      <c r="R5" s="17"/>
      <c r="S5" s="4" t="s">
        <v>8</v>
      </c>
      <c r="T5" s="4" t="s">
        <v>9</v>
      </c>
      <c r="U5" s="17"/>
      <c r="V5" s="4" t="s">
        <v>8</v>
      </c>
      <c r="W5" s="4" t="s">
        <v>9</v>
      </c>
      <c r="X5" s="17"/>
      <c r="Y5" s="4" t="s">
        <v>8</v>
      </c>
      <c r="Z5" s="4" t="s">
        <v>9</v>
      </c>
      <c r="AA5" s="17"/>
      <c r="AB5" s="4" t="s">
        <v>8</v>
      </c>
      <c r="AC5" s="4" t="s">
        <v>9</v>
      </c>
      <c r="AD5" s="22"/>
      <c r="AE5" s="11" t="s">
        <v>12</v>
      </c>
      <c r="AF5" s="11" t="s">
        <v>9</v>
      </c>
      <c r="AG5" s="22"/>
      <c r="AH5" s="14" t="s">
        <v>12</v>
      </c>
      <c r="AI5" s="14" t="s">
        <v>9</v>
      </c>
      <c r="AJ5" s="4" t="s">
        <v>8</v>
      </c>
      <c r="AK5" s="4" t="s">
        <v>9</v>
      </c>
    </row>
    <row r="6" spans="1:40" ht="51.75" customHeight="1">
      <c r="A6" s="8" t="s">
        <v>10</v>
      </c>
      <c r="B6" s="9">
        <v>129184.6</v>
      </c>
      <c r="C6" s="9">
        <v>154279.1</v>
      </c>
      <c r="D6" s="9">
        <f>C6-B6</f>
        <v>25094.5</v>
      </c>
      <c r="E6" s="9">
        <f>C6/B6*100</f>
        <v>119.42530301599416</v>
      </c>
      <c r="F6" s="9">
        <v>177289.60000000001</v>
      </c>
      <c r="G6" s="9">
        <f>F6-C6</f>
        <v>23010.5</v>
      </c>
      <c r="H6" s="9">
        <f>F6/C6*100</f>
        <v>114.914852368208</v>
      </c>
      <c r="I6" s="9">
        <v>236237.8</v>
      </c>
      <c r="J6" s="9">
        <f>I6-F6</f>
        <v>58948.199999999983</v>
      </c>
      <c r="K6" s="9">
        <f>I6/F6*100</f>
        <v>133.24966608306408</v>
      </c>
      <c r="L6" s="9">
        <v>217663.5</v>
      </c>
      <c r="M6" s="9">
        <f>L6-I6</f>
        <v>-18574.299999999988</v>
      </c>
      <c r="N6" s="9">
        <f>L6/I6*100</f>
        <v>92.137456410447442</v>
      </c>
      <c r="O6" s="9">
        <v>233869.7</v>
      </c>
      <c r="P6" s="9">
        <f>O6-L6</f>
        <v>16206.200000000012</v>
      </c>
      <c r="Q6" s="9">
        <f>O6/L6*100</f>
        <v>107.44552945257244</v>
      </c>
      <c r="R6" s="9">
        <v>336314.5</v>
      </c>
      <c r="S6" s="9">
        <f>R6-O6</f>
        <v>102444.79999999999</v>
      </c>
      <c r="T6" s="9">
        <f>R6/O6*100</f>
        <v>143.80422089736294</v>
      </c>
      <c r="U6" s="9">
        <v>441272.8</v>
      </c>
      <c r="V6" s="9">
        <f>U6-R6</f>
        <v>104958.29999999999</v>
      </c>
      <c r="W6" s="9">
        <f>U6/R6*100</f>
        <v>131.20837787249729</v>
      </c>
      <c r="X6" s="9">
        <v>613635.6</v>
      </c>
      <c r="Y6" s="9">
        <f>X6-U6</f>
        <v>172362.8</v>
      </c>
      <c r="Z6" s="9">
        <f>X6/U6*100</f>
        <v>139.06037263117054</v>
      </c>
      <c r="AA6" s="9">
        <v>684512.7</v>
      </c>
      <c r="AB6" s="9">
        <f>AA6-X6</f>
        <v>70877.099999999977</v>
      </c>
      <c r="AC6" s="9">
        <f>AA6/X6*100</f>
        <v>111.55035659599932</v>
      </c>
      <c r="AD6" s="9">
        <v>601263.4</v>
      </c>
      <c r="AE6" s="9">
        <f>AD6-AA6</f>
        <v>-83249.29999999993</v>
      </c>
      <c r="AF6" s="9">
        <f>AD6/AA6*100</f>
        <v>87.838165749152651</v>
      </c>
      <c r="AG6" s="9">
        <v>431773.14299999998</v>
      </c>
      <c r="AH6" s="9">
        <f>AG6-AD6</f>
        <v>-169490.25700000004</v>
      </c>
      <c r="AI6" s="9">
        <f>AG6/AD6*100</f>
        <v>71.810980512035144</v>
      </c>
      <c r="AJ6" s="13">
        <f>AG6-B6</f>
        <v>302588.54299999995</v>
      </c>
      <c r="AK6" s="13">
        <f>AJ6/B6*100</f>
        <v>234.22957767411901</v>
      </c>
      <c r="AL6" s="10"/>
      <c r="AM6" s="2"/>
      <c r="AN6" s="2"/>
    </row>
    <row r="7" spans="1:40" ht="15.75">
      <c r="A7" s="8" t="s">
        <v>0</v>
      </c>
      <c r="B7" s="9">
        <v>46100.7</v>
      </c>
      <c r="C7" s="9">
        <v>51208.2</v>
      </c>
      <c r="D7" s="9">
        <f t="shared" ref="D7:D13" si="0">C7-B7</f>
        <v>5107.5</v>
      </c>
      <c r="E7" s="9">
        <f t="shared" ref="E7:E13" si="1">C7/B7*100</f>
        <v>111.0790074771099</v>
      </c>
      <c r="F7" s="9">
        <v>57177.7</v>
      </c>
      <c r="G7" s="9">
        <f t="shared" ref="G7:G13" si="2">F7-C7</f>
        <v>5969.5</v>
      </c>
      <c r="H7" s="9">
        <f t="shared" ref="H7:H13" si="3">F7/C7*100</f>
        <v>111.65731269601353</v>
      </c>
      <c r="I7" s="9">
        <v>75865.3</v>
      </c>
      <c r="J7" s="9">
        <f t="shared" ref="J7:J13" si="4">I7-F7</f>
        <v>18687.600000000006</v>
      </c>
      <c r="K7" s="9">
        <f t="shared" ref="K7:K13" si="5">I7/F7*100</f>
        <v>132.68337131434109</v>
      </c>
      <c r="L7" s="9">
        <v>70463.899999999994</v>
      </c>
      <c r="M7" s="9">
        <f t="shared" ref="M7:M13" si="6">L7-I7</f>
        <v>-5401.4000000000087</v>
      </c>
      <c r="N7" s="9">
        <f t="shared" ref="N7:N13" si="7">L7/I7*100</f>
        <v>92.880275962791941</v>
      </c>
      <c r="O7" s="9">
        <v>76258.5</v>
      </c>
      <c r="P7" s="9">
        <f t="shared" ref="P7:P13" si="8">O7-L7</f>
        <v>5794.6000000000058</v>
      </c>
      <c r="Q7" s="9">
        <f t="shared" ref="Q7:Q13" si="9">O7/L7*100</f>
        <v>108.22350167958345</v>
      </c>
      <c r="R7" s="9">
        <v>96591.8</v>
      </c>
      <c r="S7" s="9">
        <f t="shared" ref="S7:S13" si="10">R7-O7</f>
        <v>20333.300000000003</v>
      </c>
      <c r="T7" s="9">
        <f t="shared" ref="T7:T13" si="11">R7/O7*100</f>
        <v>126.66365060944027</v>
      </c>
      <c r="U7" s="9">
        <v>115021.3</v>
      </c>
      <c r="V7" s="9">
        <f t="shared" ref="V7:V13" si="12">U7-R7</f>
        <v>18429.5</v>
      </c>
      <c r="W7" s="9">
        <f t="shared" ref="W7:W13" si="13">U7/R7*100</f>
        <v>119.07977695829253</v>
      </c>
      <c r="X7" s="9">
        <v>151877.5</v>
      </c>
      <c r="Y7" s="9">
        <f t="shared" ref="Y7:Y13" si="14">X7-U7</f>
        <v>36856.199999999997</v>
      </c>
      <c r="Z7" s="9">
        <f t="shared" ref="Z7:Z13" si="15">X7/U7*100</f>
        <v>132.0429346564506</v>
      </c>
      <c r="AA7" s="9">
        <v>185593.3</v>
      </c>
      <c r="AB7" s="9">
        <f t="shared" ref="AB7:AB13" si="16">AA7-X7</f>
        <v>33715.799999999988</v>
      </c>
      <c r="AC7" s="9">
        <f t="shared" ref="AC7:AC13" si="17">AA7/X7*100</f>
        <v>122.19933828249741</v>
      </c>
      <c r="AD7" s="9">
        <v>215264.4</v>
      </c>
      <c r="AE7" s="9">
        <f t="shared" ref="AE7:AE13" si="18">AD7-AA7</f>
        <v>29671.100000000006</v>
      </c>
      <c r="AF7" s="9">
        <f t="shared" ref="AF7:AF13" si="19">AD7/AA7*100</f>
        <v>115.98716117446051</v>
      </c>
      <c r="AG7" s="9">
        <v>229803.05799999999</v>
      </c>
      <c r="AH7" s="9">
        <f>AG7-AD7</f>
        <v>14538.657999999996</v>
      </c>
      <c r="AI7" s="9">
        <f>AG7/AD7*100</f>
        <v>106.75386083346805</v>
      </c>
      <c r="AJ7" s="13">
        <f t="shared" ref="AJ7:AJ13" si="20">AG7-B7</f>
        <v>183702.35800000001</v>
      </c>
      <c r="AK7" s="13">
        <f t="shared" ref="AK7:AK13" si="21">AJ7/B7*100</f>
        <v>398.48062610762963</v>
      </c>
      <c r="AL7" s="10"/>
      <c r="AM7" s="2"/>
      <c r="AN7" s="2"/>
    </row>
    <row r="8" spans="1:40" ht="15.75">
      <c r="A8" s="8" t="s">
        <v>1</v>
      </c>
      <c r="B8" s="9">
        <v>28624.2</v>
      </c>
      <c r="C8" s="9">
        <v>34283</v>
      </c>
      <c r="D8" s="9">
        <f t="shared" si="0"/>
        <v>5658.7999999999993</v>
      </c>
      <c r="E8" s="9">
        <f t="shared" si="1"/>
        <v>119.76928612852062</v>
      </c>
      <c r="F8" s="9">
        <v>35646.1</v>
      </c>
      <c r="G8" s="9">
        <f t="shared" si="2"/>
        <v>1363.0999999999985</v>
      </c>
      <c r="H8" s="9">
        <f t="shared" si="3"/>
        <v>103.9760231018289</v>
      </c>
      <c r="I8" s="9">
        <v>45613</v>
      </c>
      <c r="J8" s="9">
        <f t="shared" si="4"/>
        <v>9966.9000000000015</v>
      </c>
      <c r="K8" s="9">
        <f t="shared" si="5"/>
        <v>127.96070257335306</v>
      </c>
      <c r="L8" s="9">
        <v>39659.4</v>
      </c>
      <c r="M8" s="9">
        <f t="shared" si="6"/>
        <v>-5953.5999999999985</v>
      </c>
      <c r="N8" s="9">
        <f t="shared" si="7"/>
        <v>86.947580733562802</v>
      </c>
      <c r="O8" s="9">
        <v>43377.8</v>
      </c>
      <c r="P8" s="9">
        <f t="shared" si="8"/>
        <v>3718.4000000000015</v>
      </c>
      <c r="Q8" s="9">
        <f t="shared" si="9"/>
        <v>109.37583523704342</v>
      </c>
      <c r="R8" s="9">
        <v>56334.6</v>
      </c>
      <c r="S8" s="9">
        <f t="shared" si="10"/>
        <v>12956.799999999996</v>
      </c>
      <c r="T8" s="9">
        <f t="shared" si="11"/>
        <v>129.86965682906924</v>
      </c>
      <c r="U8" s="9">
        <v>56663.4</v>
      </c>
      <c r="V8" s="9">
        <f t="shared" si="12"/>
        <v>328.80000000000291</v>
      </c>
      <c r="W8" s="9">
        <f t="shared" si="13"/>
        <v>100.58365551543812</v>
      </c>
      <c r="X8" s="9">
        <v>83846.399999999994</v>
      </c>
      <c r="Y8" s="9">
        <f t="shared" si="14"/>
        <v>27182.999999999993</v>
      </c>
      <c r="Z8" s="9">
        <f t="shared" si="15"/>
        <v>147.97276548883406</v>
      </c>
      <c r="AA8" s="9">
        <v>95200.6</v>
      </c>
      <c r="AB8" s="9">
        <f t="shared" si="16"/>
        <v>11354.200000000012</v>
      </c>
      <c r="AC8" s="9">
        <f t="shared" si="17"/>
        <v>113.54166666666667</v>
      </c>
      <c r="AD8" s="9">
        <v>86048.8</v>
      </c>
      <c r="AE8" s="9">
        <f t="shared" si="18"/>
        <v>-9151.8000000000029</v>
      </c>
      <c r="AF8" s="9">
        <f t="shared" si="19"/>
        <v>90.386825293117894</v>
      </c>
      <c r="AG8" s="9">
        <v>48090.885000000002</v>
      </c>
      <c r="AH8" s="9">
        <f t="shared" ref="AH8:AH13" si="22">AG8-AD8</f>
        <v>-37957.915000000001</v>
      </c>
      <c r="AI8" s="9">
        <f t="shared" ref="AI8:AI13" si="23">AG8/AD8*100</f>
        <v>55.88792057530145</v>
      </c>
      <c r="AJ8" s="13">
        <f t="shared" si="20"/>
        <v>19466.685000000001</v>
      </c>
      <c r="AK8" s="13">
        <f t="shared" si="21"/>
        <v>68.007787117194539</v>
      </c>
      <c r="AL8" s="10"/>
      <c r="AM8" s="2"/>
      <c r="AN8" s="2"/>
    </row>
    <row r="9" spans="1:40" ht="31.5">
      <c r="A9" s="8" t="s">
        <v>2</v>
      </c>
      <c r="B9" s="9">
        <v>32531.3</v>
      </c>
      <c r="C9" s="9">
        <v>42616.800000000003</v>
      </c>
      <c r="D9" s="9">
        <f t="shared" si="0"/>
        <v>10085.500000000004</v>
      </c>
      <c r="E9" s="9">
        <f t="shared" si="1"/>
        <v>131.00244994820375</v>
      </c>
      <c r="F9" s="9">
        <v>58789</v>
      </c>
      <c r="G9" s="9">
        <f t="shared" si="2"/>
        <v>16172.199999999997</v>
      </c>
      <c r="H9" s="9">
        <f t="shared" si="3"/>
        <v>137.94794541119933</v>
      </c>
      <c r="I9" s="9">
        <v>70596.7</v>
      </c>
      <c r="J9" s="9">
        <f t="shared" si="4"/>
        <v>11807.699999999997</v>
      </c>
      <c r="K9" s="9">
        <f t="shared" si="5"/>
        <v>120.08487982445695</v>
      </c>
      <c r="L9" s="9">
        <v>76890.100000000006</v>
      </c>
      <c r="M9" s="9">
        <f t="shared" si="6"/>
        <v>6293.4000000000087</v>
      </c>
      <c r="N9" s="9">
        <f t="shared" si="7"/>
        <v>108.91458099316257</v>
      </c>
      <c r="O9" s="9">
        <v>82944.7</v>
      </c>
      <c r="P9" s="9">
        <f t="shared" si="8"/>
        <v>6054.5999999999913</v>
      </c>
      <c r="Q9" s="9">
        <f t="shared" si="9"/>
        <v>107.87435573630415</v>
      </c>
      <c r="R9" s="9">
        <v>128585.9</v>
      </c>
      <c r="S9" s="9">
        <f t="shared" si="10"/>
        <v>45641.2</v>
      </c>
      <c r="T9" s="9">
        <f t="shared" si="11"/>
        <v>155.02605953122983</v>
      </c>
      <c r="U9" s="9">
        <v>215820.3</v>
      </c>
      <c r="V9" s="9">
        <f t="shared" si="12"/>
        <v>87234.4</v>
      </c>
      <c r="W9" s="9">
        <f t="shared" si="13"/>
        <v>167.84134185785533</v>
      </c>
      <c r="X9" s="9">
        <v>289143.90000000002</v>
      </c>
      <c r="Y9" s="9">
        <f t="shared" si="14"/>
        <v>73323.600000000035</v>
      </c>
      <c r="Z9" s="9">
        <f t="shared" si="15"/>
        <v>133.97437590439827</v>
      </c>
      <c r="AA9" s="9">
        <v>311575.2</v>
      </c>
      <c r="AB9" s="9">
        <f t="shared" si="16"/>
        <v>22431.299999999988</v>
      </c>
      <c r="AC9" s="9">
        <f t="shared" si="17"/>
        <v>107.75783269161134</v>
      </c>
      <c r="AD9" s="9">
        <v>175375.3</v>
      </c>
      <c r="AE9" s="9">
        <f t="shared" si="18"/>
        <v>-136199.90000000002</v>
      </c>
      <c r="AF9" s="9">
        <f t="shared" si="19"/>
        <v>56.286668515337546</v>
      </c>
      <c r="AG9" s="9">
        <v>18599.004000000001</v>
      </c>
      <c r="AH9" s="9">
        <f t="shared" si="22"/>
        <v>-156776.29599999997</v>
      </c>
      <c r="AI9" s="9">
        <f t="shared" si="23"/>
        <v>10.605258551232701</v>
      </c>
      <c r="AJ9" s="13">
        <f t="shared" si="20"/>
        <v>-13932.295999999998</v>
      </c>
      <c r="AK9" s="13">
        <f t="shared" si="21"/>
        <v>-42.827357037683704</v>
      </c>
      <c r="AL9" s="10"/>
      <c r="AM9" s="2"/>
      <c r="AN9" s="2"/>
    </row>
    <row r="10" spans="1:40" ht="15.75">
      <c r="A10" s="8" t="s">
        <v>3</v>
      </c>
      <c r="B10" s="9">
        <v>5093.5</v>
      </c>
      <c r="C10" s="9">
        <v>6000.1</v>
      </c>
      <c r="D10" s="9">
        <f t="shared" si="0"/>
        <v>906.60000000000036</v>
      </c>
      <c r="E10" s="9">
        <f t="shared" si="1"/>
        <v>117.79915578678708</v>
      </c>
      <c r="F10" s="9">
        <v>6351.7</v>
      </c>
      <c r="G10" s="9">
        <f t="shared" si="2"/>
        <v>351.59999999999945</v>
      </c>
      <c r="H10" s="9">
        <f t="shared" si="3"/>
        <v>105.85990233496108</v>
      </c>
      <c r="I10" s="9">
        <v>8657.9</v>
      </c>
      <c r="J10" s="9">
        <f t="shared" si="4"/>
        <v>2306.1999999999998</v>
      </c>
      <c r="K10" s="9">
        <f t="shared" si="5"/>
        <v>136.30838987987468</v>
      </c>
      <c r="L10" s="9">
        <v>8339.1</v>
      </c>
      <c r="M10" s="9">
        <f t="shared" si="6"/>
        <v>-318.79999999999927</v>
      </c>
      <c r="N10" s="9">
        <f t="shared" si="7"/>
        <v>96.317813788563058</v>
      </c>
      <c r="O10" s="9">
        <v>8571</v>
      </c>
      <c r="P10" s="9">
        <f t="shared" si="8"/>
        <v>231.89999999999964</v>
      </c>
      <c r="Q10" s="9">
        <f t="shared" si="9"/>
        <v>102.78087563406122</v>
      </c>
      <c r="R10" s="9">
        <v>11146.9</v>
      </c>
      <c r="S10" s="9">
        <f t="shared" si="10"/>
        <v>2575.8999999999996</v>
      </c>
      <c r="T10" s="9">
        <f t="shared" si="11"/>
        <v>130.05366935013416</v>
      </c>
      <c r="U10" s="9">
        <v>11179.4</v>
      </c>
      <c r="V10" s="9">
        <f t="shared" si="12"/>
        <v>32.5</v>
      </c>
      <c r="W10" s="9">
        <f t="shared" si="13"/>
        <v>100.29156088239779</v>
      </c>
      <c r="X10" s="9">
        <v>16866.3</v>
      </c>
      <c r="Y10" s="9">
        <f t="shared" si="14"/>
        <v>5686.9</v>
      </c>
      <c r="Z10" s="9">
        <f t="shared" si="15"/>
        <v>150.86945632144838</v>
      </c>
      <c r="AA10" s="9">
        <v>8241.4</v>
      </c>
      <c r="AB10" s="9">
        <f t="shared" si="16"/>
        <v>-8624.9</v>
      </c>
      <c r="AC10" s="9">
        <f t="shared" si="17"/>
        <v>48.863117577654855</v>
      </c>
      <c r="AD10" s="9">
        <v>9959.9</v>
      </c>
      <c r="AE10" s="9">
        <f t="shared" si="18"/>
        <v>1718.5</v>
      </c>
      <c r="AF10" s="9">
        <f t="shared" si="19"/>
        <v>120.85203970199238</v>
      </c>
      <c r="AG10" s="9">
        <v>12697.508</v>
      </c>
      <c r="AH10" s="9">
        <f t="shared" si="22"/>
        <v>2737.6080000000002</v>
      </c>
      <c r="AI10" s="9">
        <f t="shared" si="23"/>
        <v>127.48630006325365</v>
      </c>
      <c r="AJ10" s="13">
        <f t="shared" si="20"/>
        <v>7604.0079999999998</v>
      </c>
      <c r="AK10" s="13">
        <f t="shared" si="21"/>
        <v>149.28846569156769</v>
      </c>
      <c r="AL10" s="10"/>
      <c r="AM10" s="2"/>
      <c r="AN10" s="2"/>
    </row>
    <row r="11" spans="1:40" ht="15.75">
      <c r="A11" s="8" t="s">
        <v>4</v>
      </c>
      <c r="B11" s="9">
        <v>1648.2</v>
      </c>
      <c r="C11" s="9">
        <v>1801</v>
      </c>
      <c r="D11" s="9">
        <f t="shared" si="0"/>
        <v>152.79999999999995</v>
      </c>
      <c r="E11" s="9">
        <f t="shared" si="1"/>
        <v>109.27071957286736</v>
      </c>
      <c r="F11" s="9">
        <v>1995</v>
      </c>
      <c r="G11" s="9">
        <f t="shared" si="2"/>
        <v>194</v>
      </c>
      <c r="H11" s="9">
        <f t="shared" si="3"/>
        <v>110.7717934480844</v>
      </c>
      <c r="I11" s="9">
        <v>2623.3</v>
      </c>
      <c r="J11" s="9">
        <f t="shared" si="4"/>
        <v>628.30000000000018</v>
      </c>
      <c r="K11" s="9">
        <f t="shared" si="5"/>
        <v>131.4937343358396</v>
      </c>
      <c r="L11" s="9">
        <v>2608.1999999999998</v>
      </c>
      <c r="M11" s="9">
        <f t="shared" si="6"/>
        <v>-15.100000000000364</v>
      </c>
      <c r="N11" s="9">
        <f t="shared" si="7"/>
        <v>99.424389128197305</v>
      </c>
      <c r="O11" s="9">
        <v>2933.8</v>
      </c>
      <c r="P11" s="9">
        <f t="shared" si="8"/>
        <v>325.60000000000036</v>
      </c>
      <c r="Q11" s="9">
        <f t="shared" si="9"/>
        <v>112.48370523732845</v>
      </c>
      <c r="R11" s="9">
        <v>3636</v>
      </c>
      <c r="S11" s="9">
        <f t="shared" si="10"/>
        <v>702.19999999999982</v>
      </c>
      <c r="T11" s="9">
        <f t="shared" si="11"/>
        <v>123.9348285500034</v>
      </c>
      <c r="U11" s="9">
        <v>4131.5</v>
      </c>
      <c r="V11" s="9">
        <f t="shared" si="12"/>
        <v>495.5</v>
      </c>
      <c r="W11" s="9">
        <f t="shared" si="13"/>
        <v>113.62761276127613</v>
      </c>
      <c r="X11" s="9">
        <v>6711.6</v>
      </c>
      <c r="Y11" s="9">
        <f t="shared" si="14"/>
        <v>2580.1000000000004</v>
      </c>
      <c r="Z11" s="9">
        <f t="shared" si="15"/>
        <v>162.44947355681956</v>
      </c>
      <c r="AA11" s="9">
        <v>7289.8</v>
      </c>
      <c r="AB11" s="9">
        <f t="shared" si="16"/>
        <v>578.19999999999982</v>
      </c>
      <c r="AC11" s="9">
        <f t="shared" si="17"/>
        <v>108.61493533583646</v>
      </c>
      <c r="AD11" s="9">
        <v>8828.9</v>
      </c>
      <c r="AE11" s="9">
        <f t="shared" si="18"/>
        <v>1539.0999999999995</v>
      </c>
      <c r="AF11" s="9">
        <f t="shared" si="19"/>
        <v>121.11306208675134</v>
      </c>
      <c r="AG11" s="9">
        <v>12286.154</v>
      </c>
      <c r="AH11" s="9">
        <f t="shared" si="22"/>
        <v>3457.2540000000008</v>
      </c>
      <c r="AI11" s="9">
        <f t="shared" si="23"/>
        <v>139.15837760083363</v>
      </c>
      <c r="AJ11" s="13">
        <f t="shared" si="20"/>
        <v>10637.954</v>
      </c>
      <c r="AK11" s="13">
        <f t="shared" si="21"/>
        <v>645.42858876349953</v>
      </c>
      <c r="AL11" s="10"/>
      <c r="AM11" s="2"/>
      <c r="AN11" s="2"/>
    </row>
    <row r="12" spans="1:40" ht="47.25">
      <c r="A12" s="8" t="s">
        <v>5</v>
      </c>
      <c r="B12" s="9">
        <v>5300.8</v>
      </c>
      <c r="C12" s="9">
        <v>6727.2</v>
      </c>
      <c r="D12" s="9">
        <f t="shared" si="0"/>
        <v>1426.3999999999996</v>
      </c>
      <c r="E12" s="9">
        <f t="shared" si="1"/>
        <v>126.90914578931481</v>
      </c>
      <c r="F12" s="9">
        <v>5458.5</v>
      </c>
      <c r="G12" s="9">
        <f t="shared" si="2"/>
        <v>-1268.6999999999998</v>
      </c>
      <c r="H12" s="9">
        <f t="shared" si="3"/>
        <v>81.140742062076356</v>
      </c>
      <c r="I12" s="9">
        <v>19760.3</v>
      </c>
      <c r="J12" s="9">
        <f t="shared" si="4"/>
        <v>14301.8</v>
      </c>
      <c r="K12" s="9">
        <f t="shared" si="5"/>
        <v>362.00970962718696</v>
      </c>
      <c r="L12" s="9">
        <v>5417.9</v>
      </c>
      <c r="M12" s="9">
        <f t="shared" si="6"/>
        <v>-14342.4</v>
      </c>
      <c r="N12" s="9">
        <f t="shared" si="7"/>
        <v>27.418106000414973</v>
      </c>
      <c r="O12" s="9">
        <v>5208.7</v>
      </c>
      <c r="P12" s="9">
        <f t="shared" si="8"/>
        <v>-209.19999999999982</v>
      </c>
      <c r="Q12" s="9">
        <f t="shared" si="9"/>
        <v>96.138725336384951</v>
      </c>
      <c r="R12" s="9">
        <v>15113.8</v>
      </c>
      <c r="S12" s="9">
        <f t="shared" si="10"/>
        <v>9905.0999999999985</v>
      </c>
      <c r="T12" s="9">
        <f t="shared" si="11"/>
        <v>290.16453241691784</v>
      </c>
      <c r="U12" s="9">
        <v>10357.1</v>
      </c>
      <c r="V12" s="9">
        <f t="shared" si="12"/>
        <v>-4756.6999999999989</v>
      </c>
      <c r="W12" s="9">
        <f t="shared" si="13"/>
        <v>68.527438499913998</v>
      </c>
      <c r="X12" s="9">
        <v>19594.400000000001</v>
      </c>
      <c r="Y12" s="9">
        <f t="shared" si="14"/>
        <v>9237.3000000000011</v>
      </c>
      <c r="Z12" s="9">
        <f t="shared" si="15"/>
        <v>189.18809319210976</v>
      </c>
      <c r="AA12" s="9">
        <v>22291.3</v>
      </c>
      <c r="AB12" s="9">
        <f t="shared" si="16"/>
        <v>2696.8999999999978</v>
      </c>
      <c r="AC12" s="9">
        <f t="shared" si="17"/>
        <v>113.76362634222022</v>
      </c>
      <c r="AD12" s="9">
        <v>26287.9</v>
      </c>
      <c r="AE12" s="9">
        <f t="shared" si="18"/>
        <v>3996.6000000000022</v>
      </c>
      <c r="AF12" s="9">
        <f t="shared" si="19"/>
        <v>117.92896780358258</v>
      </c>
      <c r="AG12" s="9">
        <v>29189.780999999999</v>
      </c>
      <c r="AH12" s="9">
        <f t="shared" si="22"/>
        <v>2901.8809999999976</v>
      </c>
      <c r="AI12" s="9">
        <f t="shared" si="23"/>
        <v>111.03884676980663</v>
      </c>
      <c r="AJ12" s="13">
        <f t="shared" si="20"/>
        <v>23888.981</v>
      </c>
      <c r="AK12" s="13">
        <f t="shared" si="21"/>
        <v>450.66746528825837</v>
      </c>
      <c r="AL12" s="10"/>
      <c r="AM12" s="2"/>
      <c r="AN12" s="2"/>
    </row>
    <row r="13" spans="1:40" ht="31.5">
      <c r="A13" s="8" t="s">
        <v>6</v>
      </c>
      <c r="B13" s="9">
        <v>3229.2</v>
      </c>
      <c r="C13" s="9">
        <v>4116.5</v>
      </c>
      <c r="D13" s="9">
        <f t="shared" si="0"/>
        <v>887.30000000000018</v>
      </c>
      <c r="E13" s="9">
        <f t="shared" si="1"/>
        <v>127.47739378174161</v>
      </c>
      <c r="F13" s="9">
        <v>4536.2</v>
      </c>
      <c r="G13" s="9">
        <f t="shared" si="2"/>
        <v>419.69999999999982</v>
      </c>
      <c r="H13" s="9">
        <f t="shared" si="3"/>
        <v>110.19555447588971</v>
      </c>
      <c r="I13" s="9">
        <v>4168.2</v>
      </c>
      <c r="J13" s="9">
        <f t="shared" si="4"/>
        <v>-368</v>
      </c>
      <c r="K13" s="9">
        <f t="shared" si="5"/>
        <v>91.887482915215372</v>
      </c>
      <c r="L13" s="9">
        <v>4178.6000000000004</v>
      </c>
      <c r="M13" s="9">
        <f t="shared" si="6"/>
        <v>10.400000000000546</v>
      </c>
      <c r="N13" s="9">
        <f t="shared" si="7"/>
        <v>100.24950818098941</v>
      </c>
      <c r="O13" s="9">
        <v>3444.7</v>
      </c>
      <c r="P13" s="9">
        <f t="shared" si="8"/>
        <v>-733.90000000000055</v>
      </c>
      <c r="Q13" s="9">
        <f t="shared" si="9"/>
        <v>82.436701287512548</v>
      </c>
      <c r="R13" s="9">
        <v>8469.7000000000007</v>
      </c>
      <c r="S13" s="9">
        <f t="shared" si="10"/>
        <v>5025.0000000000009</v>
      </c>
      <c r="T13" s="9">
        <f t="shared" si="11"/>
        <v>245.87627369582262</v>
      </c>
      <c r="U13" s="9">
        <v>10271.799999999999</v>
      </c>
      <c r="V13" s="9">
        <f t="shared" si="12"/>
        <v>1802.0999999999985</v>
      </c>
      <c r="W13" s="9">
        <f t="shared" si="13"/>
        <v>121.27702279891848</v>
      </c>
      <c r="X13" s="9">
        <v>18360.5</v>
      </c>
      <c r="Y13" s="9">
        <f t="shared" si="14"/>
        <v>8088.7000000000007</v>
      </c>
      <c r="Z13" s="9">
        <f t="shared" si="15"/>
        <v>178.74666562822486</v>
      </c>
      <c r="AA13" s="9">
        <v>21105.1</v>
      </c>
      <c r="AB13" s="9">
        <f t="shared" si="16"/>
        <v>2744.5999999999985</v>
      </c>
      <c r="AC13" s="9">
        <f t="shared" si="17"/>
        <v>114.94839465156177</v>
      </c>
      <c r="AD13" s="9">
        <v>24783.8</v>
      </c>
      <c r="AE13" s="9">
        <f t="shared" si="18"/>
        <v>3678.7000000000007</v>
      </c>
      <c r="AF13" s="9">
        <f t="shared" si="19"/>
        <v>117.43038412516407</v>
      </c>
      <c r="AG13" s="9">
        <v>25938.752</v>
      </c>
      <c r="AH13" s="9">
        <f t="shared" si="22"/>
        <v>1154.9520000000011</v>
      </c>
      <c r="AI13" s="9">
        <f t="shared" si="23"/>
        <v>104.66010861934005</v>
      </c>
      <c r="AJ13" s="13">
        <f t="shared" si="20"/>
        <v>22709.552</v>
      </c>
      <c r="AK13" s="13">
        <f t="shared" si="21"/>
        <v>703.25628638672117</v>
      </c>
      <c r="AL13" s="10"/>
      <c r="AM13" s="2"/>
      <c r="AN13" s="2"/>
    </row>
    <row r="14" spans="1:40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3"/>
      <c r="AK14" s="13"/>
      <c r="AL14" s="10"/>
      <c r="AM14" s="2"/>
      <c r="AN14" s="2"/>
    </row>
    <row r="15" spans="1:40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2"/>
      <c r="AN15" s="2"/>
    </row>
    <row r="16" spans="1:40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"/>
      <c r="AN16" s="2"/>
    </row>
    <row r="17" spans="2:40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2"/>
      <c r="AN17" s="2"/>
    </row>
    <row r="18" spans="2:40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2:40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2:40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2:40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</sheetData>
  <mergeCells count="26">
    <mergeCell ref="I4:I5"/>
    <mergeCell ref="AJ4:AK4"/>
    <mergeCell ref="A4:A5"/>
    <mergeCell ref="B4:B5"/>
    <mergeCell ref="C4:C5"/>
    <mergeCell ref="D4:E4"/>
    <mergeCell ref="F4:F5"/>
    <mergeCell ref="AD4:AD5"/>
    <mergeCell ref="AH4:AI4"/>
    <mergeCell ref="AG4:AG5"/>
    <mergeCell ref="B2:AK2"/>
    <mergeCell ref="G4:H4"/>
    <mergeCell ref="J4:K4"/>
    <mergeCell ref="M4:N4"/>
    <mergeCell ref="P4:Q4"/>
    <mergeCell ref="S4:T4"/>
    <mergeCell ref="V4:W4"/>
    <mergeCell ref="Y4:Z4"/>
    <mergeCell ref="AB4:AC4"/>
    <mergeCell ref="L4:L5"/>
    <mergeCell ref="O4:O5"/>
    <mergeCell ref="R4:R5"/>
    <mergeCell ref="U4:U5"/>
    <mergeCell ref="X4:X5"/>
    <mergeCell ref="AA4:AA5"/>
    <mergeCell ref="AE4:AF4"/>
  </mergeCells>
  <pageMargins left="0.31" right="0.19685039370078741" top="0.31496062992125984" bottom="0.74803149606299213" header="0.31496062992125984" footer="0.31496062992125984"/>
  <pageSetup paperSize="9" scale="90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2021-02-19T12:41:17Z</dcterms:modified>
</cp:coreProperties>
</file>