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520" sheetId="14" r:id="rId1"/>
  </sheets>
  <definedNames>
    <definedName name="_xlnm.Print_Area" localSheetId="0">КПК0617520!$A$1:$BM$89</definedName>
  </definedNames>
  <calcPr calcId="144525" refMode="R1C1"/>
</workbook>
</file>

<file path=xl/calcChain.xml><?xml version="1.0" encoding="utf-8"?>
<calcChain xmlns="http://schemas.openxmlformats.org/spreadsheetml/2006/main">
  <c r="AO71" i="14" l="1"/>
  <c r="AO68" i="14" l="1"/>
  <c r="AB60" i="14"/>
  <c r="AB59" i="14"/>
  <c r="AS51" i="14"/>
  <c r="AK51" i="14"/>
  <c r="AC51" i="14"/>
  <c r="AC50" i="14"/>
  <c r="AS22" i="14"/>
  <c r="U22" i="14"/>
  <c r="BE76" i="14" l="1"/>
  <c r="BE75" i="14"/>
  <c r="BE74" i="14"/>
  <c r="BE73" i="14"/>
  <c r="BE72" i="14"/>
  <c r="BE71" i="14"/>
  <c r="BE70" i="14"/>
  <c r="BE69" i="14"/>
  <c r="BE68" i="14"/>
  <c r="BE67" i="14"/>
  <c r="BE66" i="14"/>
  <c r="AR60" i="14"/>
  <c r="AR59" i="14"/>
  <c r="AS50" i="14"/>
  <c r="AS49" i="14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<sst xmlns="http://schemas.openxmlformats.org/spreadsheetml/2006/main" count="144" uniqueCount="107">
  <si>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</si>
  <si>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</si>
  <si>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</si>
  <si>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</si>
  <si>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</si>
  <si>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</si>
  <si>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</si>
  <si>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</si>
  <si>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</si>
  <si>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</si>
  <si>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</si>
  <si>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</si>
  <si>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</si>
  <si>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</si>
  <si>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</si>
  <si>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</si>
  <si>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</si>
  <si>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</si>
  <si>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</si>
  <si>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</si>
  <si>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</si>
  <si>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</si>
  <si>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</si>
  <si>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</si>
  <si>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</si>
  <si>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</si>
  <si>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</si>
  <si>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</si>
  <si>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</si>
  <si>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</si>
  <si>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</si>
  <si>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</si>
  <si>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</si>
  <si>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</si>
  <si>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</si>
  <si>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</si>
  <si>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</si>
  <si>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</si>
  <si>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</si>
  <si>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</si>
  <si>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</si>
  <si>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</si>
  <si>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</si>
  <si>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</si>
  <si>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</si>
  <si>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</si>
  <si>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</si>
  <si>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</si>
  <si>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</si>
  <si>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</si>
  <si>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</si>
  <si>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</si>
  <si>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</si>
  <si>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</si>
  <si>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</si>
  <si>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</si>
  <si>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</si>
  <si>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</si>
  <si>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</si>
  <si>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</si>
  <si>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</si>
  <si>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</si>
  <si>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</si>
  <si>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</si>
  <si>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</si>
  <si>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</si>
  <si>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</si>
  <si>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</si>
  <si>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</si>
  <si>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</si>
  <si>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</si>
  <si>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</si>
  <si>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</si>
  <si>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</si>
  <si>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</si>
  <si>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</si>
  <si>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</si>
  <si>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</si>
  <si>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</si>
  <si>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</si>
  <si>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</si>
  <si>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</si>
  <si>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</si>
  <si>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</si>
  <si>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</si>
  <si>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</si>
  <si>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</si>
  <si>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</si>
  <si>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</si>
  <si>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</si>
  <si>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</si>
  <si>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</si>
  <si>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</si>
  <si>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</si>
  <si>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</si>
  <si>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</si>
  <si>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</si>
  <si>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</si>
  <si>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</si>
  <si>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</si>
  <si>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</si>
  <si>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</si>
  <si>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</si>
  <si>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Конституція України, Бюджетний кодекс України, Закон України "Про державний бюджет України на 2021 рік", "Про освіту", Закон України "Про Національну програму інформатизації" від 04.02.1998 р. №74/98-ВР (зі змінами), "Про інформатизацію" від 02.10.1992 р.N 2657-XII,Накази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№10-7/2021.</t>
  </si>
  <si>
    <t>розрахунок (обсяг видатків/кількість послуг на виконання програми інформатизації )</t>
  </si>
  <si>
    <t>Начальник Управління освіти Ніжинської міської ради Чернігівської обл.</t>
  </si>
  <si>
    <t>Валентина ПОНОМАРЕНКО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</si>
</sst>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72" zoomScaleNormal="70" zoomScaleSheetLayoutView="100" workbookViewId="0">
      <selection activeCell="AE67" sqref="AE67:AN6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116">
        <v>44267</v>
      </c>
      <c r="AP7" s="117"/>
      <c r="AQ7" s="117"/>
      <c r="AR7" s="117"/>
      <c r="AS7" s="117"/>
      <c r="AT7" s="117"/>
      <c r="AU7" s="117"/>
      <c r="AV7" s="118" t="s">
        <v>63</v>
      </c>
      <c r="AW7" s="119">
        <v>35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2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5">
      <c r="A11" s="52" t="s">
        <v>80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78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78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49" t="s">
        <v>99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5" t="s">
        <v>100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79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1199300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120">
        <f>608900+370000</f>
        <v>978900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" customHeight="1" x14ac:dyDescent="0.25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220400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82.2" customHeight="1" x14ac:dyDescent="0.25">
      <c r="A26" s="121" t="s">
        <v>103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5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5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65">
        <v>1</v>
      </c>
      <c r="B32" s="65"/>
      <c r="C32" s="65"/>
      <c r="D32" s="65"/>
      <c r="E32" s="65"/>
      <c r="F32" s="65"/>
      <c r="G32" s="69" t="s">
        <v>83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2" customHeight="1" x14ac:dyDescent="0.25">
      <c r="A35" s="72" t="s">
        <v>98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5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5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65">
        <v>1</v>
      </c>
      <c r="B41" s="65"/>
      <c r="C41" s="65"/>
      <c r="D41" s="65"/>
      <c r="E41" s="65"/>
      <c r="F41" s="65"/>
      <c r="G41" s="69" t="s">
        <v>84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28</v>
      </c>
      <c r="B45" s="61"/>
      <c r="C45" s="61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5" t="s">
        <v>6</v>
      </c>
      <c r="B48" s="65"/>
      <c r="C48" s="65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5">
        <v>1</v>
      </c>
      <c r="B49" s="65"/>
      <c r="C49" s="65"/>
      <c r="D49" s="69" t="s">
        <v>85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88">
        <v>20000</v>
      </c>
      <c r="AD49" s="88"/>
      <c r="AE49" s="88"/>
      <c r="AF49" s="88"/>
      <c r="AG49" s="88"/>
      <c r="AH49" s="88"/>
      <c r="AI49" s="88"/>
      <c r="AJ49" s="88"/>
      <c r="AK49" s="88">
        <v>15000</v>
      </c>
      <c r="AL49" s="88"/>
      <c r="AM49" s="88"/>
      <c r="AN49" s="88"/>
      <c r="AO49" s="88"/>
      <c r="AP49" s="88"/>
      <c r="AQ49" s="88"/>
      <c r="AR49" s="88"/>
      <c r="AS49" s="88">
        <f>AC49+AK49</f>
        <v>35000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5">
        <v>2</v>
      </c>
      <c r="B50" s="65"/>
      <c r="C50" s="65"/>
      <c r="D50" s="69" t="s">
        <v>86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122">
        <f>588900+370000</f>
        <v>958900</v>
      </c>
      <c r="AD50" s="122"/>
      <c r="AE50" s="122"/>
      <c r="AF50" s="122"/>
      <c r="AG50" s="122"/>
      <c r="AH50" s="122"/>
      <c r="AI50" s="122"/>
      <c r="AJ50" s="122"/>
      <c r="AK50" s="88">
        <v>205400</v>
      </c>
      <c r="AL50" s="88"/>
      <c r="AM50" s="88"/>
      <c r="AN50" s="88"/>
      <c r="AO50" s="88"/>
      <c r="AP50" s="88"/>
      <c r="AQ50" s="88"/>
      <c r="AR50" s="88"/>
      <c r="AS50" s="88">
        <f>AC50+AK50</f>
        <v>1164300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9"/>
      <c r="B51" s="89"/>
      <c r="C51" s="89"/>
      <c r="D51" s="90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123">
        <f>SUM(AC49:AC50)</f>
        <v>978900</v>
      </c>
      <c r="AD51" s="123"/>
      <c r="AE51" s="123"/>
      <c r="AF51" s="123"/>
      <c r="AG51" s="123"/>
      <c r="AH51" s="123"/>
      <c r="AI51" s="123"/>
      <c r="AJ51" s="123"/>
      <c r="AK51" s="93">
        <f>SUM(AK49:AK50)</f>
        <v>220400</v>
      </c>
      <c r="AL51" s="93"/>
      <c r="AM51" s="93"/>
      <c r="AN51" s="93"/>
      <c r="AO51" s="93"/>
      <c r="AP51" s="93"/>
      <c r="AQ51" s="93"/>
      <c r="AR51" s="93"/>
      <c r="AS51" s="93">
        <f>AC51+AK51</f>
        <v>1199300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1" t="s">
        <v>28</v>
      </c>
      <c r="B55" s="61"/>
      <c r="C55" s="61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1" t="s">
        <v>29</v>
      </c>
      <c r="AC55" s="61"/>
      <c r="AD55" s="61"/>
      <c r="AE55" s="61"/>
      <c r="AF55" s="61"/>
      <c r="AG55" s="61"/>
      <c r="AH55" s="61"/>
      <c r="AI55" s="61"/>
      <c r="AJ55" s="61" t="s">
        <v>30</v>
      </c>
      <c r="AK55" s="61"/>
      <c r="AL55" s="61"/>
      <c r="AM55" s="61"/>
      <c r="AN55" s="61"/>
      <c r="AO55" s="61"/>
      <c r="AP55" s="61"/>
      <c r="AQ55" s="61"/>
      <c r="AR55" s="61" t="s">
        <v>27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5">
      <c r="A56" s="61"/>
      <c r="B56" s="61"/>
      <c r="C56" s="61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5">
      <c r="A57" s="61">
        <v>1</v>
      </c>
      <c r="B57" s="61"/>
      <c r="C57" s="61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5">
      <c r="A58" s="65" t="s">
        <v>6</v>
      </c>
      <c r="B58" s="65"/>
      <c r="C58" s="65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6.4" customHeight="1" x14ac:dyDescent="0.25">
      <c r="A59" s="65">
        <v>1</v>
      </c>
      <c r="B59" s="65"/>
      <c r="C59" s="65"/>
      <c r="D59" s="69" t="s">
        <v>87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122">
        <f>608900+370000</f>
        <v>978900</v>
      </c>
      <c r="AC59" s="122"/>
      <c r="AD59" s="122"/>
      <c r="AE59" s="122"/>
      <c r="AF59" s="122"/>
      <c r="AG59" s="122"/>
      <c r="AH59" s="122"/>
      <c r="AI59" s="122"/>
      <c r="AJ59" s="88">
        <v>220400</v>
      </c>
      <c r="AK59" s="88"/>
      <c r="AL59" s="88"/>
      <c r="AM59" s="88"/>
      <c r="AN59" s="88"/>
      <c r="AO59" s="88"/>
      <c r="AP59" s="88"/>
      <c r="AQ59" s="88"/>
      <c r="AR59" s="88">
        <f>AB59+AJ59</f>
        <v>1199300</v>
      </c>
      <c r="AS59" s="88"/>
      <c r="AT59" s="88"/>
      <c r="AU59" s="88"/>
      <c r="AV59" s="88"/>
      <c r="AW59" s="88"/>
      <c r="AX59" s="88"/>
      <c r="AY59" s="88"/>
      <c r="CA59" s="1" t="s">
        <v>16</v>
      </c>
    </row>
    <row r="60" spans="1:79" s="4" customFormat="1" ht="12.75" customHeight="1" x14ac:dyDescent="0.25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123">
        <f>SUM(AB59)</f>
        <v>978900</v>
      </c>
      <c r="AC60" s="123"/>
      <c r="AD60" s="123"/>
      <c r="AE60" s="123"/>
      <c r="AF60" s="123"/>
      <c r="AG60" s="123"/>
      <c r="AH60" s="123"/>
      <c r="AI60" s="123"/>
      <c r="AJ60" s="93">
        <v>220400</v>
      </c>
      <c r="AK60" s="93"/>
      <c r="AL60" s="93"/>
      <c r="AM60" s="93"/>
      <c r="AN60" s="93"/>
      <c r="AO60" s="93"/>
      <c r="AP60" s="93"/>
      <c r="AQ60" s="93"/>
      <c r="AR60" s="93">
        <f>AB60+AJ60</f>
        <v>1199300</v>
      </c>
      <c r="AS60" s="93"/>
      <c r="AT60" s="93"/>
      <c r="AU60" s="93"/>
      <c r="AV60" s="93"/>
      <c r="AW60" s="93"/>
      <c r="AX60" s="93"/>
      <c r="AY60" s="93"/>
    </row>
    <row r="61" spans="1:79" x14ac:dyDescent="0.25">
      <c r="AB61" s="118"/>
      <c r="AC61" s="118"/>
      <c r="AD61" s="118"/>
      <c r="AE61" s="118"/>
      <c r="AF61" s="118"/>
      <c r="AG61" s="118"/>
      <c r="AH61" s="118"/>
      <c r="AI61" s="118"/>
    </row>
    <row r="62" spans="1:79" ht="15.75" customHeight="1" x14ac:dyDescent="0.25">
      <c r="A62" s="56" t="s">
        <v>43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5">
      <c r="A63" s="61" t="s">
        <v>28</v>
      </c>
      <c r="B63" s="61"/>
      <c r="C63" s="61"/>
      <c r="D63" s="61"/>
      <c r="E63" s="61"/>
      <c r="F63" s="61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5">
      <c r="A64" s="61">
        <v>1</v>
      </c>
      <c r="B64" s="61"/>
      <c r="C64" s="61"/>
      <c r="D64" s="61"/>
      <c r="E64" s="61"/>
      <c r="F64" s="61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5">
      <c r="A65" s="65" t="s">
        <v>33</v>
      </c>
      <c r="B65" s="65"/>
      <c r="C65" s="65"/>
      <c r="D65" s="65"/>
      <c r="E65" s="65"/>
      <c r="F65" s="65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 t="s">
        <v>19</v>
      </c>
      <c r="AA65" s="65"/>
      <c r="AB65" s="65"/>
      <c r="AC65" s="65"/>
      <c r="AD65" s="65"/>
      <c r="AE65" s="106" t="s">
        <v>32</v>
      </c>
      <c r="AF65" s="106"/>
      <c r="AG65" s="106"/>
      <c r="AH65" s="106"/>
      <c r="AI65" s="106"/>
      <c r="AJ65" s="106"/>
      <c r="AK65" s="106"/>
      <c r="AL65" s="106"/>
      <c r="AM65" s="106"/>
      <c r="AN65" s="66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 x14ac:dyDescent="0.25">
      <c r="A66" s="89">
        <v>0</v>
      </c>
      <c r="B66" s="89"/>
      <c r="C66" s="89"/>
      <c r="D66" s="89"/>
      <c r="E66" s="89"/>
      <c r="F66" s="89"/>
      <c r="G66" s="100" t="s">
        <v>65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 t="shared" ref="BE66:BE76" si="0"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39.6" customHeight="1" x14ac:dyDescent="0.25">
      <c r="A67" s="65">
        <v>1</v>
      </c>
      <c r="B67" s="65"/>
      <c r="C67" s="65"/>
      <c r="D67" s="65"/>
      <c r="E67" s="65"/>
      <c r="F67" s="65"/>
      <c r="G67" s="107" t="s">
        <v>88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87" t="s">
        <v>69</v>
      </c>
      <c r="AA67" s="87"/>
      <c r="AB67" s="87"/>
      <c r="AC67" s="87"/>
      <c r="AD67" s="87"/>
      <c r="AE67" s="107" t="s">
        <v>82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88">
        <v>119900</v>
      </c>
      <c r="AP67" s="88"/>
      <c r="AQ67" s="88"/>
      <c r="AR67" s="88"/>
      <c r="AS67" s="88"/>
      <c r="AT67" s="88"/>
      <c r="AU67" s="88"/>
      <c r="AV67" s="88"/>
      <c r="AW67" s="88">
        <v>220400</v>
      </c>
      <c r="AX67" s="88"/>
      <c r="AY67" s="88"/>
      <c r="AZ67" s="88"/>
      <c r="BA67" s="88"/>
      <c r="BB67" s="88"/>
      <c r="BC67" s="88"/>
      <c r="BD67" s="88"/>
      <c r="BE67" s="88">
        <f t="shared" si="0"/>
        <v>340300</v>
      </c>
      <c r="BF67" s="88"/>
      <c r="BG67" s="88"/>
      <c r="BH67" s="88"/>
      <c r="BI67" s="88"/>
      <c r="BJ67" s="88"/>
      <c r="BK67" s="88"/>
      <c r="BL67" s="88"/>
    </row>
    <row r="68" spans="1:79" ht="26.4" customHeight="1" x14ac:dyDescent="0.25">
      <c r="A68" s="65">
        <v>2</v>
      </c>
      <c r="B68" s="65"/>
      <c r="C68" s="65"/>
      <c r="D68" s="65"/>
      <c r="E68" s="65"/>
      <c r="F68" s="65"/>
      <c r="G68" s="107" t="s">
        <v>89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7" t="s">
        <v>69</v>
      </c>
      <c r="AA68" s="87"/>
      <c r="AB68" s="87"/>
      <c r="AC68" s="87"/>
      <c r="AD68" s="87"/>
      <c r="AE68" s="107" t="s">
        <v>82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122">
        <f>489000+370000</f>
        <v>859000</v>
      </c>
      <c r="AP68" s="122"/>
      <c r="AQ68" s="122"/>
      <c r="AR68" s="122"/>
      <c r="AS68" s="122"/>
      <c r="AT68" s="122"/>
      <c r="AU68" s="122"/>
      <c r="AV68" s="122"/>
      <c r="AW68" s="88">
        <v>0</v>
      </c>
      <c r="AX68" s="88"/>
      <c r="AY68" s="88"/>
      <c r="AZ68" s="88"/>
      <c r="BA68" s="88"/>
      <c r="BB68" s="88"/>
      <c r="BC68" s="88"/>
      <c r="BD68" s="88"/>
      <c r="BE68" s="88">
        <f t="shared" si="0"/>
        <v>859000</v>
      </c>
      <c r="BF68" s="88"/>
      <c r="BG68" s="88"/>
      <c r="BH68" s="88"/>
      <c r="BI68" s="88"/>
      <c r="BJ68" s="88"/>
      <c r="BK68" s="88"/>
      <c r="BL68" s="88"/>
    </row>
    <row r="69" spans="1:79" s="4" customFormat="1" ht="12.75" customHeight="1" x14ac:dyDescent="0.25">
      <c r="A69" s="89">
        <v>0</v>
      </c>
      <c r="B69" s="89"/>
      <c r="C69" s="89"/>
      <c r="D69" s="89"/>
      <c r="E69" s="89"/>
      <c r="F69" s="89"/>
      <c r="G69" s="113" t="s">
        <v>67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3"/>
      <c r="AA69" s="103"/>
      <c r="AB69" s="103"/>
      <c r="AC69" s="103"/>
      <c r="AD69" s="103"/>
      <c r="AE69" s="113"/>
      <c r="AF69" s="114"/>
      <c r="AG69" s="114"/>
      <c r="AH69" s="114"/>
      <c r="AI69" s="114"/>
      <c r="AJ69" s="114"/>
      <c r="AK69" s="114"/>
      <c r="AL69" s="114"/>
      <c r="AM69" s="114"/>
      <c r="AN69" s="11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 t="shared" si="0"/>
        <v>0</v>
      </c>
      <c r="BF69" s="93"/>
      <c r="BG69" s="93"/>
      <c r="BH69" s="93"/>
      <c r="BI69" s="93"/>
      <c r="BJ69" s="93"/>
      <c r="BK69" s="93"/>
      <c r="BL69" s="93"/>
    </row>
    <row r="70" spans="1:79" ht="26.4" customHeight="1" x14ac:dyDescent="0.25">
      <c r="A70" s="65">
        <v>3</v>
      </c>
      <c r="B70" s="65"/>
      <c r="C70" s="65"/>
      <c r="D70" s="65"/>
      <c r="E70" s="65"/>
      <c r="F70" s="65"/>
      <c r="G70" s="107" t="s">
        <v>90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7" t="s">
        <v>66</v>
      </c>
      <c r="AA70" s="87"/>
      <c r="AB70" s="87"/>
      <c r="AC70" s="87"/>
      <c r="AD70" s="87"/>
      <c r="AE70" s="107" t="s">
        <v>91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88">
        <v>50</v>
      </c>
      <c r="AP70" s="88"/>
      <c r="AQ70" s="88"/>
      <c r="AR70" s="88"/>
      <c r="AS70" s="88"/>
      <c r="AT70" s="88"/>
      <c r="AU70" s="88"/>
      <c r="AV70" s="88"/>
      <c r="AW70" s="88">
        <v>14</v>
      </c>
      <c r="AX70" s="88"/>
      <c r="AY70" s="88"/>
      <c r="AZ70" s="88"/>
      <c r="BA70" s="88"/>
      <c r="BB70" s="88"/>
      <c r="BC70" s="88"/>
      <c r="BD70" s="88"/>
      <c r="BE70" s="88">
        <f t="shared" si="0"/>
        <v>64</v>
      </c>
      <c r="BF70" s="88"/>
      <c r="BG70" s="88"/>
      <c r="BH70" s="88"/>
      <c r="BI70" s="88"/>
      <c r="BJ70" s="88"/>
      <c r="BK70" s="88"/>
      <c r="BL70" s="88"/>
    </row>
    <row r="71" spans="1:79" ht="26.4" customHeight="1" x14ac:dyDescent="0.25">
      <c r="A71" s="65">
        <v>4</v>
      </c>
      <c r="B71" s="65"/>
      <c r="C71" s="65"/>
      <c r="D71" s="65"/>
      <c r="E71" s="65"/>
      <c r="F71" s="65"/>
      <c r="G71" s="107" t="s">
        <v>92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7" t="s">
        <v>66</v>
      </c>
      <c r="AA71" s="87"/>
      <c r="AB71" s="87"/>
      <c r="AC71" s="87"/>
      <c r="AD71" s="87"/>
      <c r="AE71" s="107" t="s">
        <v>91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88">
        <f>940+1</f>
        <v>941</v>
      </c>
      <c r="AP71" s="88"/>
      <c r="AQ71" s="88"/>
      <c r="AR71" s="88"/>
      <c r="AS71" s="88"/>
      <c r="AT71" s="88"/>
      <c r="AU71" s="88"/>
      <c r="AV71" s="88"/>
      <c r="AW71" s="88">
        <v>0</v>
      </c>
      <c r="AX71" s="88"/>
      <c r="AY71" s="88"/>
      <c r="AZ71" s="88"/>
      <c r="BA71" s="88"/>
      <c r="BB71" s="88"/>
      <c r="BC71" s="88"/>
      <c r="BD71" s="88"/>
      <c r="BE71" s="88">
        <f t="shared" si="0"/>
        <v>941</v>
      </c>
      <c r="BF71" s="88"/>
      <c r="BG71" s="88"/>
      <c r="BH71" s="88"/>
      <c r="BI71" s="88"/>
      <c r="BJ71" s="88"/>
      <c r="BK71" s="88"/>
      <c r="BL71" s="88"/>
    </row>
    <row r="72" spans="1:79" s="4" customFormat="1" ht="12.75" customHeight="1" x14ac:dyDescent="0.25">
      <c r="A72" s="89">
        <v>0</v>
      </c>
      <c r="B72" s="89"/>
      <c r="C72" s="89"/>
      <c r="D72" s="89"/>
      <c r="E72" s="89"/>
      <c r="F72" s="89"/>
      <c r="G72" s="113" t="s">
        <v>68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3"/>
      <c r="AA72" s="103"/>
      <c r="AB72" s="103"/>
      <c r="AC72" s="103"/>
      <c r="AD72" s="103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79" ht="79.2" customHeight="1" x14ac:dyDescent="0.25">
      <c r="A73" s="65">
        <v>5</v>
      </c>
      <c r="B73" s="65"/>
      <c r="C73" s="65"/>
      <c r="D73" s="65"/>
      <c r="E73" s="65"/>
      <c r="F73" s="65"/>
      <c r="G73" s="107" t="s">
        <v>93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7" t="s">
        <v>69</v>
      </c>
      <c r="AA73" s="87"/>
      <c r="AB73" s="87"/>
      <c r="AC73" s="87"/>
      <c r="AD73" s="87"/>
      <c r="AE73" s="107" t="s">
        <v>94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88">
        <v>2398</v>
      </c>
      <c r="AP73" s="88"/>
      <c r="AQ73" s="88"/>
      <c r="AR73" s="88"/>
      <c r="AS73" s="88"/>
      <c r="AT73" s="88"/>
      <c r="AU73" s="88"/>
      <c r="AV73" s="88"/>
      <c r="AW73" s="88">
        <v>15743</v>
      </c>
      <c r="AX73" s="88"/>
      <c r="AY73" s="88"/>
      <c r="AZ73" s="88"/>
      <c r="BA73" s="88"/>
      <c r="BB73" s="88"/>
      <c r="BC73" s="88"/>
      <c r="BD73" s="88"/>
      <c r="BE73" s="88">
        <f t="shared" si="0"/>
        <v>18141</v>
      </c>
      <c r="BF73" s="88"/>
      <c r="BG73" s="88"/>
      <c r="BH73" s="88"/>
      <c r="BI73" s="88"/>
      <c r="BJ73" s="88"/>
      <c r="BK73" s="88"/>
      <c r="BL73" s="88"/>
    </row>
    <row r="74" spans="1:79" ht="52.8" customHeight="1" x14ac:dyDescent="0.25">
      <c r="A74" s="65">
        <v>6</v>
      </c>
      <c r="B74" s="65"/>
      <c r="C74" s="65"/>
      <c r="D74" s="65"/>
      <c r="E74" s="65"/>
      <c r="F74" s="65"/>
      <c r="G74" s="107" t="s">
        <v>95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7" t="s">
        <v>69</v>
      </c>
      <c r="AA74" s="87"/>
      <c r="AB74" s="87"/>
      <c r="AC74" s="87"/>
      <c r="AD74" s="87"/>
      <c r="AE74" s="124" t="s">
        <v>104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122">
        <v>912.86</v>
      </c>
      <c r="AP74" s="122"/>
      <c r="AQ74" s="122"/>
      <c r="AR74" s="122"/>
      <c r="AS74" s="122"/>
      <c r="AT74" s="122"/>
      <c r="AU74" s="122"/>
      <c r="AV74" s="122"/>
      <c r="AW74" s="88">
        <v>0</v>
      </c>
      <c r="AX74" s="88"/>
      <c r="AY74" s="88"/>
      <c r="AZ74" s="88"/>
      <c r="BA74" s="88"/>
      <c r="BB74" s="88"/>
      <c r="BC74" s="88"/>
      <c r="BD74" s="88"/>
      <c r="BE74" s="88">
        <f t="shared" si="0"/>
        <v>912.86</v>
      </c>
      <c r="BF74" s="88"/>
      <c r="BG74" s="88"/>
      <c r="BH74" s="88"/>
      <c r="BI74" s="88"/>
      <c r="BJ74" s="88"/>
      <c r="BK74" s="88"/>
      <c r="BL74" s="88"/>
    </row>
    <row r="75" spans="1:79" s="4" customFormat="1" ht="12.75" customHeight="1" x14ac:dyDescent="0.25">
      <c r="A75" s="89">
        <v>0</v>
      </c>
      <c r="B75" s="89"/>
      <c r="C75" s="89"/>
      <c r="D75" s="89"/>
      <c r="E75" s="89"/>
      <c r="F75" s="89"/>
      <c r="G75" s="113" t="s">
        <v>70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3"/>
      <c r="AA75" s="103"/>
      <c r="AB75" s="103"/>
      <c r="AC75" s="103"/>
      <c r="AD75" s="103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 t="shared" si="0"/>
        <v>0</v>
      </c>
      <c r="BF75" s="93"/>
      <c r="BG75" s="93"/>
      <c r="BH75" s="93"/>
      <c r="BI75" s="93"/>
      <c r="BJ75" s="93"/>
      <c r="BK75" s="93"/>
      <c r="BL75" s="93"/>
    </row>
    <row r="76" spans="1:79" ht="39.6" customHeight="1" x14ac:dyDescent="0.25">
      <c r="A76" s="65">
        <v>7</v>
      </c>
      <c r="B76" s="65"/>
      <c r="C76" s="65"/>
      <c r="D76" s="65"/>
      <c r="E76" s="65"/>
      <c r="F76" s="65"/>
      <c r="G76" s="107" t="s">
        <v>96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7" t="s">
        <v>71</v>
      </c>
      <c r="AA76" s="87"/>
      <c r="AB76" s="87"/>
      <c r="AC76" s="87"/>
      <c r="AD76" s="87"/>
      <c r="AE76" s="107" t="s">
        <v>97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88">
        <v>5</v>
      </c>
      <c r="AP76" s="88"/>
      <c r="AQ76" s="88"/>
      <c r="AR76" s="88"/>
      <c r="AS76" s="88"/>
      <c r="AT76" s="88"/>
      <c r="AU76" s="88"/>
      <c r="AV76" s="88"/>
      <c r="AW76" s="88">
        <v>88</v>
      </c>
      <c r="AX76" s="88"/>
      <c r="AY76" s="88"/>
      <c r="AZ76" s="88"/>
      <c r="BA76" s="88"/>
      <c r="BB76" s="88"/>
      <c r="BC76" s="88"/>
      <c r="BD76" s="88"/>
      <c r="BE76" s="88">
        <f t="shared" si="0"/>
        <v>93</v>
      </c>
      <c r="BF76" s="88"/>
      <c r="BG76" s="88"/>
      <c r="BH76" s="88"/>
      <c r="BI76" s="88"/>
      <c r="BJ76" s="88"/>
      <c r="BK76" s="88"/>
      <c r="BL76" s="8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2" customHeight="1" x14ac:dyDescent="0.25">
      <c r="A79" s="94" t="s">
        <v>105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5"/>
      <c r="AO79" s="97" t="s">
        <v>106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5">
      <c r="W80" s="98" t="s">
        <v>5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52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59" ht="15.75" customHeight="1" x14ac:dyDescent="0.25">
      <c r="A81" s="99" t="s">
        <v>3</v>
      </c>
      <c r="B81" s="99"/>
      <c r="C81" s="99"/>
      <c r="D81" s="99"/>
      <c r="E81" s="99"/>
      <c r="F81" s="99"/>
    </row>
    <row r="82" spans="1:59" ht="13.2" customHeight="1" x14ac:dyDescent="0.25">
      <c r="A82" s="41" t="s">
        <v>75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5">
      <c r="A83" s="112" t="s">
        <v>47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94" t="s">
        <v>76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5"/>
      <c r="AO85" s="97" t="s">
        <v>77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5">
      <c r="W86" s="98" t="s">
        <v>5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52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59" x14ac:dyDescent="0.25">
      <c r="A87" s="110">
        <v>44267</v>
      </c>
      <c r="B87" s="111"/>
      <c r="C87" s="111"/>
      <c r="D87" s="111"/>
      <c r="E87" s="111"/>
      <c r="F87" s="111"/>
      <c r="G87" s="111"/>
      <c r="H87" s="111"/>
    </row>
    <row r="88" spans="1:59" x14ac:dyDescent="0.25">
      <c r="A88" s="98" t="s">
        <v>45</v>
      </c>
      <c r="B88" s="98"/>
      <c r="C88" s="98"/>
      <c r="D88" s="98"/>
      <c r="E88" s="98"/>
      <c r="F88" s="98"/>
      <c r="G88" s="98"/>
      <c r="H88" s="9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2021-03-12T13:50:53Z</cp:lastPrinted>
  <dcterms:created xsi:type="dcterms:W3CDTF">2016-08-15T09:54:21Z</dcterms:created>
  <dcterms:modified xsi:type="dcterms:W3CDTF">2021-03-12T13:52:35Z</dcterms:modified>
</cp:coreProperties>
</file>