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01.01.2020'!$A$2:$M$86</definedName>
  </definedNames>
  <calcPr fullCalcOnLoad="1"/>
</workbook>
</file>

<file path=xl/sharedStrings.xml><?xml version="1.0" encoding="utf-8"?>
<sst xmlns="http://schemas.openxmlformats.org/spreadsheetml/2006/main" count="155" uniqueCount="104">
  <si>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</si>
  <si>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</si>
  <si>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</si>
  <si>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</si>
  <si>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</si>
  <si>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</si>
  <si>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</si>
  <si>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</si>
  <si>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</si>
  <si>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</si>
  <si>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</si>
  <si>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</si>
  <si>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</si>
  <si>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</si>
  <si>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</si>
  <si>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</si>
  <si>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</si>
  <si>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</si>
  <si>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</si>
  <si>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</si>
  <si>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</si>
  <si>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</si>
  <si>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</si>
  <si>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</si>
  <si>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</si>
  <si>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</si>
  <si>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</si>
  <si>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</si>
  <si>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</si>
  <si>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</si>
  <si>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</si>
  <si>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</si>
  <si>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</si>
  <si>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</si>
  <si>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</si>
  <si>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</si>
  <si>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</si>
  <si>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Продукту</t>
  </si>
  <si>
    <t>Ефективності</t>
  </si>
  <si>
    <t>Якості</t>
  </si>
  <si>
    <t>1.1.</t>
  </si>
  <si>
    <t>1.2.</t>
  </si>
  <si>
    <t>тис.грн.</t>
  </si>
  <si>
    <t>Керівник установи</t>
  </si>
  <si>
    <t>Головний бухгалтер</t>
  </si>
  <si>
    <t>%</t>
  </si>
  <si>
    <t>1.1.1.</t>
  </si>
  <si>
    <t>1.2.1.</t>
  </si>
  <si>
    <t>1.3.</t>
  </si>
  <si>
    <t>1.3.1.</t>
  </si>
  <si>
    <t>1.4.</t>
  </si>
  <si>
    <t>1.4.1.</t>
  </si>
  <si>
    <t>Інша діяльність у сфері державного управління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</si>
  <si>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</si>
  <si>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 xml:space="preserve">Керівництво і управління у  сфері житлово-комунального господарства </t>
  </si>
  <si>
    <t>Забезпечення розгляду цивільних, адміністративних, господарських справ в судах всіх інстанцій</t>
  </si>
  <si>
    <t>Видатки на забеспечення  розгляду цивільних адміністративних , господарських справ</t>
  </si>
  <si>
    <t>кількість справ, які планується розглянути</t>
  </si>
  <si>
    <t>позови</t>
  </si>
  <si>
    <t>Середня вартість однієї справи</t>
  </si>
  <si>
    <t>розрахунок  (обсяг видатків / кількість справ)</t>
  </si>
  <si>
    <t>рівень виконання завдання</t>
  </si>
  <si>
    <t>Розрахунок касові видатки на звітній період /  обсяг видатків *100</t>
  </si>
  <si>
    <t>Витрати на виконання заходів</t>
  </si>
  <si>
    <t>кількість заходів</t>
  </si>
  <si>
    <t>середній розмір вартості заходів</t>
  </si>
  <si>
    <t xml:space="preserve">міська цільова програма </t>
  </si>
  <si>
    <t>розрахунок  (витрати на висвітлення діяльності / кількість заходів)</t>
  </si>
  <si>
    <t>Інформування жителів міста про діяльність органів місцевої влади влади</t>
  </si>
  <si>
    <t>про виконання паспорта бюджетної програми місцевого бюджету за 2020 рік</t>
  </si>
  <si>
    <t>Забезпечення надання послуг по оформленню матеріалів про діяльність установи на сіті-лайтах</t>
  </si>
  <si>
    <t>Міська цільова програма «Юридичного обслуговування управління ЖКГ та будівництва Ніжинської міської ради на 2020 р."</t>
  </si>
  <si>
    <t>Міська цільова програма  з виконання власних повноважень Ніжинської міської ради на 2020 рік.</t>
  </si>
  <si>
    <t xml:space="preserve">Кошорис на 2020 рік, рішення  сесії </t>
  </si>
  <si>
    <t xml:space="preserve">Забезпечення надання послуг по оформленню матеріалів про діяльність установи на сіті-лайтах </t>
  </si>
  <si>
    <t>рішення  сесії</t>
  </si>
  <si>
    <t>Анатолій КУШНІРЕНКО</t>
  </si>
  <si>
    <t>Володимир ДАВИДЕНКО</t>
  </si>
  <si>
    <t>Пояснення щодо причин розбіжностей між фактичними та затвердженими результативними показниками: залишок планових асигнувань не надані акти виконаних робіт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</si>
  <si>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</si>
  <si>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</si>
  <si>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</si>
  <si>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</si>
  <si>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</si>
  <si>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</si>
  <si>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</si>
  <si>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</si>
  <si>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0180</t>
  </si>
  <si>
    <t>Пояснення щодо причин розбіжностей між фактичними та затвердженими результативними показниками:  не викикала потреба в поданні позивних вимог</t>
  </si>
  <si>
    <t>Пояснення щодо причин розбіжностей між фактичними та затвердженими результативними показниками: не викикала потреба в поданні позивних вимог</t>
  </si>
  <si>
    <t>Пояснення щодо причин розбіжностей між фактичними та затвердженими результативними показниками: не надані акти виконаних робіт</t>
  </si>
  <si>
    <t>Бюджетна програма   включає два завдання на виконання  основної мети -Керівництво і управління у  сфері житлово-комунального господарства. У процесі господарської діяльності управління не викикала потреба в поданні позивних вимог  до судових інстанцій всіх рівнів,  також не надані акти виконаних робіт.Протягом  звітного періоду мета досягнута частково.  Всі завдання  виконані  частково, недопущено виникнення  кредиторської заборгованості  на 01.01.2021р.</t>
  </si>
  <si>
    <t>Аналіз стану виконання результативних показників: В цілому результативні показники виконані на  98 %.</t>
  </si>
  <si>
    <t>Пояснення щодо причин розбіжностей між затвердженими та досягнутими результативними показниками не викикала потреба в поданні позивних вимог</t>
  </si>
  <si>
    <t>0133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</si>
  <si>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у процесі господарської діяльності управління не виникала потреба в поданні позивних вимог  до судових інстанцій всіх рівнів,  не надані акти виконаних робіт.</t>
  </si>
  <si>
    <t>2.1</t>
  </si>
  <si>
    <t>2.1.1</t>
  </si>
  <si>
    <t>2.2</t>
  </si>
  <si>
    <t>2.2.1</t>
  </si>
  <si>
    <t>2.3</t>
  </si>
  <si>
    <t>2.3.1</t>
  </si>
  <si>
    <t xml:space="preserve">10. Узагальнений висновок про виконання бюджетної програми. </t>
  </si>
  <si>
    <t>____Бюджетна програма   включає два завдання на виконання  основної мети -Керівництво і управління у  сфері житлово-комунального господарства. У процесі господарської діяльності управління не викикала потреба в поданні позивних вимог  до судових інстанцій всіх рівнів,  також не надані акти виконаних робіт.Протягом  звітного періоду мета досягнута частково.  Всі завдання  виконані  частково, недопущено виникнення  кредиторської заборгованості  на 01.01.2021р.________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</si>
</sst>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8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8" fillId="0" borderId="13" xfId="0" applyNumberFormat="1" applyFont="1" applyBorder="1" applyAlignment="1">
      <alignment vertical="top" wrapText="1"/>
    </xf>
    <xf numFmtId="0" fontId="49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49" fontId="5" fillId="0" borderId="17" xfId="0" applyNumberFormat="1" applyFont="1" applyBorder="1" applyAlignment="1">
      <alignment vertical="top" wrapText="1"/>
    </xf>
    <xf numFmtId="0" fontId="48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" fillId="0" borderId="16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 quotePrefix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20" xfId="0" applyFont="1" applyFill="1" applyBorder="1" applyAlignment="1">
      <alignment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5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50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2" fillId="0" borderId="20" xfId="0" applyFont="1" applyBorder="1" applyAlignment="1">
      <alignment horizontal="center" vertical="top"/>
    </xf>
    <xf numFmtId="0" fontId="51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11"/>
  <sheetViews>
    <sheetView tabSelected="1" zoomScalePageLayoutView="0" workbookViewId="0" topLeftCell="A73">
      <selection activeCell="A62" sqref="A62:M62"/>
    </sheetView>
  </sheetViews>
  <sheetFormatPr defaultColWidth="9.140625" defaultRowHeight="15"/>
  <cols>
    <col min="1" max="1" width="6.00390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1.421875" style="5" customWidth="1"/>
    <col min="14" max="16384" width="9.140625" style="5" customWidth="1"/>
  </cols>
  <sheetData>
    <row r="1" ht="83.25" customHeight="1"/>
    <row r="2" spans="10:13" ht="15.75" customHeight="1">
      <c r="J2" s="95" t="s">
        <v>33</v>
      </c>
      <c r="K2" s="95"/>
      <c r="L2" s="95"/>
      <c r="M2" s="95"/>
    </row>
    <row r="3" spans="10:13" ht="15.75">
      <c r="J3" s="95"/>
      <c r="K3" s="95"/>
      <c r="L3" s="95"/>
      <c r="M3" s="95"/>
    </row>
    <row r="4" spans="10:13" ht="15.75">
      <c r="J4" s="95"/>
      <c r="K4" s="95"/>
      <c r="L4" s="95"/>
      <c r="M4" s="95"/>
    </row>
    <row r="5" spans="10:13" ht="15.75">
      <c r="J5" s="95"/>
      <c r="K5" s="95"/>
      <c r="L5" s="95"/>
      <c r="M5" s="95"/>
    </row>
    <row r="6" spans="1:36" ht="15.75">
      <c r="A6" s="96" t="s">
        <v>11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>
      <c r="A7" s="96" t="s">
        <v>69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 customHeight="1">
      <c r="A8" s="101" t="s">
        <v>0</v>
      </c>
      <c r="B8" s="66">
        <v>1200000</v>
      </c>
      <c r="C8" s="61"/>
      <c r="D8" s="102" t="s">
        <v>34</v>
      </c>
      <c r="E8" s="102"/>
      <c r="F8" s="102"/>
      <c r="G8" s="102"/>
      <c r="H8" s="102"/>
      <c r="I8" s="102"/>
      <c r="J8" s="102"/>
      <c r="K8" s="102"/>
      <c r="L8" s="103" t="s">
        <v>79</v>
      </c>
      <c r="M8" s="103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</row>
    <row r="9" spans="1:36" ht="23.25" customHeight="1">
      <c r="A9" s="101"/>
      <c r="B9" s="43" t="s">
        <v>80</v>
      </c>
      <c r="C9" s="61"/>
      <c r="D9"/>
      <c r="E9" s="104" t="s">
        <v>10</v>
      </c>
      <c r="F9" s="104"/>
      <c r="G9" s="104"/>
      <c r="H9" s="104"/>
      <c r="I9" s="104"/>
      <c r="J9" s="104"/>
      <c r="K9" s="104"/>
      <c r="L9" s="105" t="s">
        <v>81</v>
      </c>
      <c r="M9" s="10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.75" customHeight="1">
      <c r="A10" s="101" t="s">
        <v>1</v>
      </c>
      <c r="B10" s="66">
        <v>1210000</v>
      </c>
      <c r="C10" s="61"/>
      <c r="D10" s="102" t="s">
        <v>34</v>
      </c>
      <c r="E10" s="102"/>
      <c r="F10" s="102"/>
      <c r="G10" s="102"/>
      <c r="H10" s="102"/>
      <c r="I10" s="102"/>
      <c r="J10" s="102"/>
      <c r="K10" s="102"/>
      <c r="L10" s="103" t="s">
        <v>79</v>
      </c>
      <c r="M10" s="103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</row>
    <row r="11" spans="1:36" ht="27.75" customHeight="1">
      <c r="A11" s="101"/>
      <c r="B11" s="43" t="s">
        <v>80</v>
      </c>
      <c r="C11" s="61"/>
      <c r="D11"/>
      <c r="E11" s="104" t="s">
        <v>9</v>
      </c>
      <c r="F11" s="104"/>
      <c r="G11" s="104"/>
      <c r="H11" s="104"/>
      <c r="I11" s="104"/>
      <c r="J11" s="104"/>
      <c r="K11" s="104"/>
      <c r="L11" s="105" t="s">
        <v>81</v>
      </c>
      <c r="M11" s="10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79" ht="30.75" customHeight="1">
      <c r="A12" s="69" t="s">
        <v>2</v>
      </c>
      <c r="B12" s="67">
        <v>1210180</v>
      </c>
      <c r="C12" s="123" t="s">
        <v>87</v>
      </c>
      <c r="D12" s="124"/>
      <c r="E12" s="123" t="s">
        <v>94</v>
      </c>
      <c r="F12" s="124"/>
      <c r="G12" s="112" t="s">
        <v>52</v>
      </c>
      <c r="H12" s="112"/>
      <c r="I12" s="112"/>
      <c r="J12" s="112"/>
      <c r="K12" s="112"/>
      <c r="L12" s="125" t="s">
        <v>82</v>
      </c>
      <c r="M12" s="125"/>
      <c r="N12" s="7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70"/>
      <c r="AB12" s="71"/>
      <c r="AC12" s="71"/>
      <c r="AD12" s="71"/>
      <c r="AE12" s="71"/>
      <c r="AF12" s="71"/>
      <c r="AG12" s="71"/>
      <c r="AH12" s="71"/>
      <c r="AI12" s="71"/>
      <c r="AJ12" s="72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72"/>
      <c r="BE12" s="70"/>
      <c r="BF12" s="71"/>
      <c r="BG12" s="71"/>
      <c r="BH12" s="71"/>
      <c r="BI12" s="71"/>
      <c r="BJ12" s="71"/>
      <c r="BK12" s="71"/>
      <c r="BL12" s="71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</row>
    <row r="13" spans="2:79" ht="49.5" customHeight="1">
      <c r="B13" s="68" t="s">
        <v>80</v>
      </c>
      <c r="C13" s="105" t="s">
        <v>83</v>
      </c>
      <c r="D13" s="105"/>
      <c r="E13" s="105" t="s">
        <v>84</v>
      </c>
      <c r="F13" s="105"/>
      <c r="G13" s="113" t="s">
        <v>85</v>
      </c>
      <c r="H13" s="113"/>
      <c r="I13" s="113"/>
      <c r="J13" s="113"/>
      <c r="K13" s="113"/>
      <c r="L13" s="122" t="s">
        <v>86</v>
      </c>
      <c r="M13" s="12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73"/>
      <c r="AB13" s="73"/>
      <c r="AC13" s="73"/>
      <c r="AD13" s="73"/>
      <c r="AE13" s="73"/>
      <c r="AF13" s="73"/>
      <c r="AG13" s="73"/>
      <c r="AH13" s="73"/>
      <c r="AI13" s="73"/>
      <c r="AJ13" s="74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4"/>
      <c r="BE13" s="73"/>
      <c r="BF13" s="73"/>
      <c r="BG13" s="73"/>
      <c r="BH13" s="73"/>
      <c r="BI13" s="73"/>
      <c r="BJ13" s="73"/>
      <c r="BK13" s="73"/>
      <c r="BL13" s="73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</row>
    <row r="14" spans="1:13" ht="19.5" customHeight="1">
      <c r="A14" s="115" t="s">
        <v>22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0" ht="15.75">
      <c r="A15" s="1"/>
      <c r="J15" s="5" t="s">
        <v>52</v>
      </c>
    </row>
    <row r="16" spans="1:13" ht="31.5">
      <c r="A16" s="4" t="s">
        <v>18</v>
      </c>
      <c r="B16" s="93" t="s">
        <v>19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59" ht="15.75" customHeight="1">
      <c r="A17" s="9">
        <v>1</v>
      </c>
      <c r="B17" s="97" t="s">
        <v>53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20"/>
    </row>
    <row r="18" spans="1:13" ht="15.75">
      <c r="A18" s="9">
        <v>2</v>
      </c>
      <c r="B18" s="116" t="s">
        <v>68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</row>
    <row r="19" ht="15.75">
      <c r="A19" s="1"/>
    </row>
    <row r="20" ht="15.75" customHeight="1">
      <c r="A20" s="6" t="s">
        <v>23</v>
      </c>
    </row>
    <row r="21" spans="1:65" ht="15.75" customHeight="1">
      <c r="A21" s="2">
        <v>1</v>
      </c>
      <c r="B21" s="78" t="s">
        <v>54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ht="15.75" customHeight="1">
      <c r="A22" s="6" t="s">
        <v>24</v>
      </c>
    </row>
    <row r="23" ht="15.75" customHeight="1">
      <c r="A23" s="1"/>
    </row>
    <row r="24" spans="1:13" ht="32.25" customHeight="1">
      <c r="A24" s="9" t="s">
        <v>18</v>
      </c>
      <c r="B24" s="85" t="s">
        <v>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</row>
    <row r="25" spans="1:13" ht="15" customHeight="1">
      <c r="A25" s="42">
        <v>1</v>
      </c>
      <c r="B25" s="116" t="s">
        <v>55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</row>
    <row r="26" spans="1:67" ht="15.75" customHeight="1">
      <c r="A26" s="46">
        <v>2</v>
      </c>
      <c r="B26" s="88" t="s">
        <v>70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12"/>
      <c r="BI26" s="12"/>
      <c r="BJ26" s="12"/>
      <c r="BK26" s="12"/>
      <c r="BL26" s="12"/>
      <c r="BM26" s="13"/>
      <c r="BN26" s="13"/>
      <c r="BO26" s="13"/>
    </row>
    <row r="27" spans="1:67" ht="15.75">
      <c r="A27" s="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ht="15.75">
      <c r="A28" s="6" t="s">
        <v>25</v>
      </c>
    </row>
    <row r="29" spans="2:12" ht="15.75" customHeight="1">
      <c r="B29" s="10"/>
      <c r="L29" s="10" t="s">
        <v>20</v>
      </c>
    </row>
    <row r="30" ht="15.75" customHeight="1">
      <c r="A30" s="1"/>
    </row>
    <row r="31" spans="1:26" ht="30" customHeight="1">
      <c r="A31" s="93" t="s">
        <v>18</v>
      </c>
      <c r="B31" s="93" t="s">
        <v>26</v>
      </c>
      <c r="C31" s="93"/>
      <c r="D31" s="93"/>
      <c r="E31" s="93" t="s">
        <v>12</v>
      </c>
      <c r="F31" s="93"/>
      <c r="G31" s="93"/>
      <c r="H31" s="93" t="s">
        <v>27</v>
      </c>
      <c r="I31" s="93"/>
      <c r="J31" s="93"/>
      <c r="K31" s="93" t="s">
        <v>13</v>
      </c>
      <c r="L31" s="93"/>
      <c r="M31" s="93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33" customHeight="1">
      <c r="A32" s="93"/>
      <c r="B32" s="93"/>
      <c r="C32" s="93"/>
      <c r="D32" s="93"/>
      <c r="E32" s="4" t="s">
        <v>14</v>
      </c>
      <c r="F32" s="4" t="s">
        <v>15</v>
      </c>
      <c r="G32" s="4" t="s">
        <v>16</v>
      </c>
      <c r="H32" s="4" t="s">
        <v>14</v>
      </c>
      <c r="I32" s="4" t="s">
        <v>15</v>
      </c>
      <c r="J32" s="4" t="s">
        <v>16</v>
      </c>
      <c r="K32" s="4" t="s">
        <v>14</v>
      </c>
      <c r="L32" s="4" t="s">
        <v>15</v>
      </c>
      <c r="M32" s="4" t="s">
        <v>16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9">
        <v>1</v>
      </c>
      <c r="B33" s="82">
        <v>2</v>
      </c>
      <c r="C33" s="83"/>
      <c r="D33" s="84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8.25" customHeight="1">
      <c r="A34" s="44">
        <v>1</v>
      </c>
      <c r="B34" s="82" t="str">
        <f>B25</f>
        <v>Забезпечення розгляду цивільних, адміністративних, господарських справ в судах всіх інстанцій</v>
      </c>
      <c r="C34" s="83"/>
      <c r="D34" s="84"/>
      <c r="E34" s="58">
        <v>20000</v>
      </c>
      <c r="F34" s="58"/>
      <c r="G34" s="58">
        <f>E34+F34</f>
        <v>20000</v>
      </c>
      <c r="H34" s="58">
        <v>10851.06</v>
      </c>
      <c r="I34" s="58"/>
      <c r="J34" s="58">
        <f>H34</f>
        <v>10851.06</v>
      </c>
      <c r="K34" s="58">
        <f>H34-G34</f>
        <v>-9148.94</v>
      </c>
      <c r="L34" s="58"/>
      <c r="M34" s="58">
        <f>K34</f>
        <v>-9148.94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39" ht="57" customHeight="1">
      <c r="A35" s="9">
        <v>2</v>
      </c>
      <c r="B35" s="82" t="str">
        <f>B26</f>
        <v>Забезпечення надання послуг по оформленню матеріалів про діяльність установи на сіті-лайтах</v>
      </c>
      <c r="C35" s="83"/>
      <c r="D35" s="84"/>
      <c r="E35" s="58">
        <v>3000</v>
      </c>
      <c r="F35" s="58"/>
      <c r="G35" s="58">
        <f>E35</f>
        <v>3000</v>
      </c>
      <c r="H35" s="58">
        <v>0</v>
      </c>
      <c r="I35" s="58"/>
      <c r="J35" s="58">
        <f>H35+I35</f>
        <v>0</v>
      </c>
      <c r="K35" s="58">
        <f>H35-G35</f>
        <v>-3000</v>
      </c>
      <c r="L35" s="58"/>
      <c r="M35" s="58">
        <f>K35+L35</f>
        <v>-3000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26" ht="15.75">
      <c r="A36" s="4"/>
      <c r="B36" s="93" t="s">
        <v>5</v>
      </c>
      <c r="C36" s="93"/>
      <c r="D36" s="93"/>
      <c r="E36" s="58">
        <f aca="true" t="shared" si="0" ref="E36:J36">SUM(E34:E35)</f>
        <v>23000</v>
      </c>
      <c r="F36" s="58">
        <f t="shared" si="0"/>
        <v>0</v>
      </c>
      <c r="G36" s="58">
        <f t="shared" si="0"/>
        <v>23000</v>
      </c>
      <c r="H36" s="58">
        <f t="shared" si="0"/>
        <v>10851.06</v>
      </c>
      <c r="I36" s="58">
        <f t="shared" si="0"/>
        <v>0</v>
      </c>
      <c r="J36" s="58">
        <f t="shared" si="0"/>
        <v>10851.06</v>
      </c>
      <c r="K36" s="58">
        <f>H36-E36</f>
        <v>-12148.94</v>
      </c>
      <c r="L36" s="58">
        <f>SUM(L34:L35)</f>
        <v>0</v>
      </c>
      <c r="M36" s="58">
        <f>SUM(M34:M35)</f>
        <v>-12148.94</v>
      </c>
      <c r="R36" s="7"/>
      <c r="S36" s="7"/>
      <c r="T36" s="7"/>
      <c r="U36" s="7"/>
      <c r="V36" s="7"/>
      <c r="W36" s="7"/>
      <c r="X36" s="7"/>
      <c r="Y36" s="7"/>
      <c r="Z36" s="7"/>
    </row>
    <row r="37" spans="1:39" ht="50.25" customHeight="1">
      <c r="A37" s="91" t="s">
        <v>95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</row>
    <row r="38" ht="15.75">
      <c r="A38" s="1"/>
    </row>
    <row r="39" spans="1:13" ht="33" customHeight="1">
      <c r="A39" s="94" t="s">
        <v>28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ht="15.75">
      <c r="K40" s="3" t="s">
        <v>20</v>
      </c>
    </row>
    <row r="41" ht="15.75">
      <c r="A41" s="1"/>
    </row>
    <row r="42" spans="1:13" ht="31.5" customHeight="1">
      <c r="A42" s="93" t="s">
        <v>3</v>
      </c>
      <c r="B42" s="93" t="s">
        <v>29</v>
      </c>
      <c r="C42" s="93"/>
      <c r="D42" s="93"/>
      <c r="E42" s="93" t="s">
        <v>12</v>
      </c>
      <c r="F42" s="93"/>
      <c r="G42" s="93"/>
      <c r="H42" s="93" t="s">
        <v>27</v>
      </c>
      <c r="I42" s="93"/>
      <c r="J42" s="93"/>
      <c r="K42" s="93" t="s">
        <v>13</v>
      </c>
      <c r="L42" s="93"/>
      <c r="M42" s="93"/>
    </row>
    <row r="43" spans="1:13" ht="33.75" customHeight="1">
      <c r="A43" s="93"/>
      <c r="B43" s="93"/>
      <c r="C43" s="93"/>
      <c r="D43" s="93"/>
      <c r="E43" s="4" t="s">
        <v>14</v>
      </c>
      <c r="F43" s="4" t="s">
        <v>15</v>
      </c>
      <c r="G43" s="4" t="s">
        <v>16</v>
      </c>
      <c r="H43" s="4" t="s">
        <v>14</v>
      </c>
      <c r="I43" s="4" t="s">
        <v>15</v>
      </c>
      <c r="J43" s="4" t="s">
        <v>16</v>
      </c>
      <c r="K43" s="4" t="s">
        <v>14</v>
      </c>
      <c r="L43" s="4" t="s">
        <v>15</v>
      </c>
      <c r="M43" s="4" t="s">
        <v>16</v>
      </c>
    </row>
    <row r="44" spans="1:13" ht="15.75">
      <c r="A44" s="4">
        <v>1</v>
      </c>
      <c r="B44" s="93">
        <v>2</v>
      </c>
      <c r="C44" s="93"/>
      <c r="D44" s="93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13" ht="52.5" customHeight="1">
      <c r="A45" s="44"/>
      <c r="B45" s="82" t="s">
        <v>71</v>
      </c>
      <c r="C45" s="83"/>
      <c r="D45" s="84"/>
      <c r="E45" s="58">
        <f>E34</f>
        <v>20000</v>
      </c>
      <c r="F45" s="44"/>
      <c r="G45" s="44">
        <f>E45+F45</f>
        <v>20000</v>
      </c>
      <c r="H45" s="58">
        <f>H34</f>
        <v>10851.06</v>
      </c>
      <c r="I45" s="44"/>
      <c r="J45" s="44">
        <f>H45+I45</f>
        <v>10851.06</v>
      </c>
      <c r="K45" s="57">
        <f>H45-E45</f>
        <v>-9148.94</v>
      </c>
      <c r="L45" s="44"/>
      <c r="M45" s="44">
        <f>K45+L45</f>
        <v>-9148.94</v>
      </c>
    </row>
    <row r="46" spans="1:25" ht="52.5" customHeight="1">
      <c r="A46" s="4">
        <v>1</v>
      </c>
      <c r="B46" s="120" t="s">
        <v>72</v>
      </c>
      <c r="C46" s="121"/>
      <c r="D46" s="121"/>
      <c r="E46" s="59">
        <f>E35</f>
        <v>3000</v>
      </c>
      <c r="F46" s="31"/>
      <c r="G46" s="44">
        <f>E46+F46</f>
        <v>3000</v>
      </c>
      <c r="H46" s="31">
        <v>0</v>
      </c>
      <c r="I46" s="31"/>
      <c r="J46" s="44">
        <f>H46+I46</f>
        <v>0</v>
      </c>
      <c r="K46" s="57">
        <f>H46-E46</f>
        <v>-3000</v>
      </c>
      <c r="L46" s="31"/>
      <c r="M46" s="44">
        <f>K46+L46</f>
        <v>-3000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0"/>
    </row>
    <row r="47" ht="15.75">
      <c r="A47" s="1"/>
    </row>
    <row r="48" ht="15.75">
      <c r="A48" s="6" t="s">
        <v>30</v>
      </c>
    </row>
    <row r="49" ht="15.75">
      <c r="A49" s="1"/>
    </row>
    <row r="50" spans="1:13" ht="53.25" customHeight="1">
      <c r="A50" s="106" t="s">
        <v>3</v>
      </c>
      <c r="B50" s="106" t="s">
        <v>17</v>
      </c>
      <c r="C50" s="106" t="s">
        <v>6</v>
      </c>
      <c r="D50" s="106" t="s">
        <v>7</v>
      </c>
      <c r="E50" s="82" t="s">
        <v>12</v>
      </c>
      <c r="F50" s="83"/>
      <c r="G50" s="84"/>
      <c r="H50" s="82" t="s">
        <v>31</v>
      </c>
      <c r="I50" s="83"/>
      <c r="J50" s="84"/>
      <c r="K50" s="82" t="s">
        <v>13</v>
      </c>
      <c r="L50" s="83"/>
      <c r="M50" s="84"/>
    </row>
    <row r="51" spans="1:13" ht="30.75" customHeight="1">
      <c r="A51" s="107"/>
      <c r="B51" s="107"/>
      <c r="C51" s="107"/>
      <c r="D51" s="107"/>
      <c r="E51" s="15" t="s">
        <v>14</v>
      </c>
      <c r="F51" s="15" t="s">
        <v>15</v>
      </c>
      <c r="G51" s="15" t="s">
        <v>16</v>
      </c>
      <c r="H51" s="15" t="s">
        <v>14</v>
      </c>
      <c r="I51" s="15" t="s">
        <v>15</v>
      </c>
      <c r="J51" s="15" t="s">
        <v>16</v>
      </c>
      <c r="K51" s="15" t="s">
        <v>14</v>
      </c>
      <c r="L51" s="15" t="s">
        <v>15</v>
      </c>
      <c r="M51" s="16" t="s">
        <v>16</v>
      </c>
    </row>
    <row r="52" spans="1:33" ht="15.75" customHeight="1">
      <c r="A52" s="15">
        <v>1</v>
      </c>
      <c r="B52" s="15">
        <v>2</v>
      </c>
      <c r="C52" s="16">
        <v>3</v>
      </c>
      <c r="D52" s="16">
        <v>4</v>
      </c>
      <c r="E52" s="16">
        <v>5</v>
      </c>
      <c r="F52" s="16">
        <v>6</v>
      </c>
      <c r="G52" s="16">
        <v>7</v>
      </c>
      <c r="H52" s="16">
        <v>8</v>
      </c>
      <c r="I52" s="16">
        <v>9</v>
      </c>
      <c r="J52" s="16">
        <v>10</v>
      </c>
      <c r="K52" s="16">
        <v>11</v>
      </c>
      <c r="L52" s="17">
        <v>12</v>
      </c>
      <c r="M52" s="15">
        <v>13</v>
      </c>
      <c r="N52" s="13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48.75" customHeight="1">
      <c r="A53" s="34">
        <v>1</v>
      </c>
      <c r="B53" s="49" t="s">
        <v>55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.75" customHeight="1">
      <c r="A54" s="14" t="s">
        <v>40</v>
      </c>
      <c r="B54" s="24" t="s">
        <v>35</v>
      </c>
      <c r="C54" s="16"/>
      <c r="D54" s="16"/>
      <c r="E54" s="15"/>
      <c r="F54" s="15"/>
      <c r="G54" s="15">
        <f>E54+F54</f>
        <v>0</v>
      </c>
      <c r="H54" s="15"/>
      <c r="I54" s="15"/>
      <c r="J54" s="15">
        <f>H54+I54</f>
        <v>0</v>
      </c>
      <c r="K54" s="15">
        <f>G54-J54</f>
        <v>0</v>
      </c>
      <c r="L54" s="15"/>
      <c r="M54" s="15"/>
      <c r="N54" s="13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t="63" customHeight="1">
      <c r="A55" s="47" t="s">
        <v>46</v>
      </c>
      <c r="B55" s="50" t="s">
        <v>56</v>
      </c>
      <c r="C55" s="16" t="s">
        <v>42</v>
      </c>
      <c r="D55" s="50" t="s">
        <v>73</v>
      </c>
      <c r="E55" s="60">
        <v>20</v>
      </c>
      <c r="F55" s="60"/>
      <c r="G55" s="60">
        <f>E55+F55</f>
        <v>20</v>
      </c>
      <c r="H55" s="60">
        <v>10.85106</v>
      </c>
      <c r="I55" s="60"/>
      <c r="J55" s="60">
        <f>H55+I55</f>
        <v>10.85106</v>
      </c>
      <c r="K55" s="60">
        <f>H55-E55</f>
        <v>-9.14894</v>
      </c>
      <c r="L55" s="60"/>
      <c r="M55" s="60">
        <f>K55</f>
        <v>-9.14894</v>
      </c>
      <c r="N55" s="13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68" s="51" customFormat="1" ht="20.25" customHeight="1">
      <c r="A56" s="114" t="s">
        <v>88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3"/>
    </row>
    <row r="57" spans="1:33" ht="15.75" customHeight="1">
      <c r="A57" s="34" t="s">
        <v>41</v>
      </c>
      <c r="B57" s="54" t="s">
        <v>37</v>
      </c>
      <c r="C57" s="55"/>
      <c r="D57" s="55"/>
      <c r="E57" s="48"/>
      <c r="F57" s="48"/>
      <c r="G57" s="48"/>
      <c r="H57" s="48"/>
      <c r="I57" s="48"/>
      <c r="J57" s="48"/>
      <c r="K57" s="48"/>
      <c r="L57" s="48"/>
      <c r="M57" s="48"/>
      <c r="N57" s="1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t="34.5" customHeight="1">
      <c r="A58" s="14" t="s">
        <v>47</v>
      </c>
      <c r="B58" s="25" t="s">
        <v>57</v>
      </c>
      <c r="C58" s="16" t="s">
        <v>36</v>
      </c>
      <c r="D58" s="25" t="s">
        <v>58</v>
      </c>
      <c r="E58" s="15">
        <v>3</v>
      </c>
      <c r="F58" s="15"/>
      <c r="G58" s="15">
        <f>E58+F58</f>
        <v>3</v>
      </c>
      <c r="H58" s="15">
        <v>2</v>
      </c>
      <c r="I58" s="15"/>
      <c r="J58" s="15">
        <f>H58+I58</f>
        <v>2</v>
      </c>
      <c r="K58" s="44">
        <f>H58-E58</f>
        <v>-1</v>
      </c>
      <c r="L58" s="15"/>
      <c r="M58" s="15">
        <f>K58</f>
        <v>-1</v>
      </c>
      <c r="N58" s="13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 customHeight="1">
      <c r="A59" s="114" t="s">
        <v>88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3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.75" customHeight="1">
      <c r="A60" s="14" t="s">
        <v>48</v>
      </c>
      <c r="B60" s="24" t="s">
        <v>38</v>
      </c>
      <c r="C60" s="16"/>
      <c r="D60" s="16"/>
      <c r="E60" s="15"/>
      <c r="F60" s="15"/>
      <c r="G60" s="15"/>
      <c r="H60" s="15"/>
      <c r="I60" s="15"/>
      <c r="J60" s="15"/>
      <c r="K60" s="44"/>
      <c r="L60" s="15"/>
      <c r="M60" s="15"/>
      <c r="N60" s="13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t="78.75">
      <c r="A61" s="14" t="s">
        <v>49</v>
      </c>
      <c r="B61" s="25" t="s">
        <v>59</v>
      </c>
      <c r="C61" s="16" t="s">
        <v>42</v>
      </c>
      <c r="D61" s="25" t="s">
        <v>60</v>
      </c>
      <c r="E61" s="58">
        <f>E55/E58</f>
        <v>6.666666666666667</v>
      </c>
      <c r="F61" s="58"/>
      <c r="G61" s="58">
        <f>E61+F61</f>
        <v>6.666666666666667</v>
      </c>
      <c r="H61" s="58">
        <f>H55/H58</f>
        <v>5.42553</v>
      </c>
      <c r="I61" s="58"/>
      <c r="J61" s="58">
        <f>H61+I61</f>
        <v>5.42553</v>
      </c>
      <c r="K61" s="58">
        <f>H61-E61</f>
        <v>-1.2411366666666668</v>
      </c>
      <c r="L61" s="58"/>
      <c r="M61" s="58">
        <f>K61</f>
        <v>-1.2411366666666668</v>
      </c>
      <c r="N61" s="13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5.75">
      <c r="A62" s="114" t="s">
        <v>88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3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.75" customHeight="1">
      <c r="A63" s="14" t="s">
        <v>50</v>
      </c>
      <c r="B63" s="24" t="s">
        <v>39</v>
      </c>
      <c r="C63" s="16"/>
      <c r="D63" s="16"/>
      <c r="E63" s="15"/>
      <c r="F63" s="15"/>
      <c r="G63" s="15"/>
      <c r="H63" s="15"/>
      <c r="I63" s="15"/>
      <c r="J63" s="15"/>
      <c r="K63" s="44"/>
      <c r="L63" s="15"/>
      <c r="M63" s="15"/>
      <c r="N63" s="1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96.75" customHeight="1">
      <c r="A64" s="14" t="s">
        <v>51</v>
      </c>
      <c r="B64" s="32" t="s">
        <v>61</v>
      </c>
      <c r="C64" s="16" t="s">
        <v>45</v>
      </c>
      <c r="D64" s="25" t="s">
        <v>62</v>
      </c>
      <c r="E64" s="15">
        <v>100</v>
      </c>
      <c r="F64" s="15"/>
      <c r="G64" s="15">
        <f>E64+F64</f>
        <v>100</v>
      </c>
      <c r="H64" s="15">
        <v>54.3</v>
      </c>
      <c r="I64" s="15"/>
      <c r="J64" s="15">
        <f>H64+I64</f>
        <v>54.3</v>
      </c>
      <c r="K64" s="44">
        <f>H64-E64</f>
        <v>-45.7</v>
      </c>
      <c r="L64" s="15"/>
      <c r="M64" s="15">
        <f>K64</f>
        <v>-45.7</v>
      </c>
      <c r="N64" s="1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8" customHeight="1">
      <c r="A65" s="114" t="s">
        <v>89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3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81" customHeight="1">
      <c r="A66" s="76">
        <v>2</v>
      </c>
      <c r="B66" s="39" t="s">
        <v>74</v>
      </c>
      <c r="C66" s="45"/>
      <c r="D66" s="45"/>
      <c r="E66" s="44"/>
      <c r="F66" s="44"/>
      <c r="G66" s="44"/>
      <c r="H66" s="44"/>
      <c r="I66" s="44"/>
      <c r="J66" s="44"/>
      <c r="K66" s="44"/>
      <c r="L66" s="44"/>
      <c r="M66" s="44"/>
      <c r="N66" s="13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22.5" customHeight="1">
      <c r="A67" s="76" t="s">
        <v>96</v>
      </c>
      <c r="B67" s="24" t="s">
        <v>35</v>
      </c>
      <c r="C67" s="45"/>
      <c r="D67" s="45"/>
      <c r="E67" s="44"/>
      <c r="F67" s="44"/>
      <c r="G67" s="44"/>
      <c r="H67" s="44"/>
      <c r="I67" s="44"/>
      <c r="J67" s="44"/>
      <c r="K67" s="44"/>
      <c r="L67" s="44"/>
      <c r="M67" s="44"/>
      <c r="N67" s="13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60.75" customHeight="1">
      <c r="A68" s="76" t="s">
        <v>97</v>
      </c>
      <c r="B68" s="25" t="s">
        <v>63</v>
      </c>
      <c r="C68" s="45" t="s">
        <v>42</v>
      </c>
      <c r="D68" s="25" t="s">
        <v>75</v>
      </c>
      <c r="E68" s="58">
        <v>3</v>
      </c>
      <c r="F68" s="58"/>
      <c r="G68" s="58">
        <f aca="true" t="shared" si="1" ref="G68:G74">E68+F68</f>
        <v>3</v>
      </c>
      <c r="H68" s="58"/>
      <c r="I68" s="58"/>
      <c r="J68" s="58">
        <f>H68+I68</f>
        <v>0</v>
      </c>
      <c r="K68" s="58">
        <f>H68-E68</f>
        <v>-3</v>
      </c>
      <c r="L68" s="58"/>
      <c r="M68" s="58">
        <f>K68+L68</f>
        <v>-3</v>
      </c>
      <c r="N68" s="1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21" customHeight="1">
      <c r="A69" s="114" t="s">
        <v>78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25.5" customHeight="1">
      <c r="A70" s="76" t="s">
        <v>98</v>
      </c>
      <c r="B70" s="24" t="s">
        <v>37</v>
      </c>
      <c r="C70" s="45"/>
      <c r="D70" s="45"/>
      <c r="E70" s="44"/>
      <c r="F70" s="44"/>
      <c r="G70" s="44"/>
      <c r="H70" s="44"/>
      <c r="I70" s="44"/>
      <c r="J70" s="44"/>
      <c r="K70" s="44"/>
      <c r="L70" s="44"/>
      <c r="M70" s="44"/>
      <c r="N70" s="13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51" customHeight="1">
      <c r="A71" s="76" t="s">
        <v>99</v>
      </c>
      <c r="B71" s="25" t="s">
        <v>64</v>
      </c>
      <c r="C71" s="45" t="s">
        <v>36</v>
      </c>
      <c r="D71" s="25" t="s">
        <v>66</v>
      </c>
      <c r="E71" s="44">
        <v>5</v>
      </c>
      <c r="F71" s="44"/>
      <c r="G71" s="44">
        <f t="shared" si="1"/>
        <v>5</v>
      </c>
      <c r="H71" s="44">
        <v>0</v>
      </c>
      <c r="I71" s="44"/>
      <c r="J71" s="44">
        <f>H71+I71</f>
        <v>0</v>
      </c>
      <c r="K71" s="44">
        <v>-5</v>
      </c>
      <c r="L71" s="44"/>
      <c r="M71" s="44">
        <f>K71</f>
        <v>-5</v>
      </c>
      <c r="N71" s="13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9.5" customHeight="1">
      <c r="A72" s="114" t="s">
        <v>90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3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24" customHeight="1">
      <c r="A73" s="76" t="s">
        <v>100</v>
      </c>
      <c r="B73" s="24" t="s">
        <v>38</v>
      </c>
      <c r="C73" s="45"/>
      <c r="D73" s="45"/>
      <c r="E73" s="44"/>
      <c r="F73" s="44"/>
      <c r="G73" s="44"/>
      <c r="H73" s="44"/>
      <c r="I73" s="44"/>
      <c r="J73" s="44"/>
      <c r="K73" s="44"/>
      <c r="L73" s="44"/>
      <c r="M73" s="44"/>
      <c r="N73" s="1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80.25" customHeight="1">
      <c r="A74" s="76" t="s">
        <v>101</v>
      </c>
      <c r="B74" s="28" t="s">
        <v>65</v>
      </c>
      <c r="C74" s="45" t="s">
        <v>42</v>
      </c>
      <c r="D74" s="25" t="s">
        <v>67</v>
      </c>
      <c r="E74" s="44">
        <v>3.6</v>
      </c>
      <c r="F74" s="44"/>
      <c r="G74" s="44">
        <f t="shared" si="1"/>
        <v>3.6</v>
      </c>
      <c r="H74" s="44">
        <v>0</v>
      </c>
      <c r="I74" s="44"/>
      <c r="J74" s="44">
        <v>0</v>
      </c>
      <c r="K74" s="44">
        <f>H74-E74</f>
        <v>-3.6</v>
      </c>
      <c r="L74" s="44"/>
      <c r="M74" s="44">
        <f>K74+L74</f>
        <v>-3.6</v>
      </c>
      <c r="N74" s="13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5.75" customHeight="1">
      <c r="A75" s="82" t="s">
        <v>93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</row>
    <row r="76" spans="1:33" ht="18.75" customHeight="1">
      <c r="A76" s="93" t="s">
        <v>92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O76" s="63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</row>
    <row r="77" spans="1:33" ht="18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O77" s="63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1:24" ht="54.75" customHeight="1">
      <c r="A78" s="119" t="s">
        <v>91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56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19" ht="19.5" customHeight="1">
      <c r="A79" s="6" t="s">
        <v>102</v>
      </c>
      <c r="B79" s="6"/>
      <c r="C79" s="6"/>
      <c r="D79" s="6"/>
      <c r="O79" s="27"/>
      <c r="P79" s="27"/>
      <c r="Q79" s="27"/>
      <c r="R79" s="27"/>
      <c r="S79" s="27"/>
    </row>
    <row r="80" spans="1:19" ht="61.5" customHeight="1">
      <c r="A80" s="94" t="s">
        <v>103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O80" s="27"/>
      <c r="P80" s="27"/>
      <c r="Q80" s="27"/>
      <c r="R80" s="27"/>
      <c r="S80" s="27"/>
    </row>
    <row r="81" spans="1:19" ht="19.5" customHeight="1">
      <c r="A81" s="8" t="s">
        <v>32</v>
      </c>
      <c r="B81" s="8"/>
      <c r="C81" s="8"/>
      <c r="D81" s="8"/>
      <c r="O81" s="27"/>
      <c r="P81" s="27"/>
      <c r="Q81" s="27"/>
      <c r="R81" s="27"/>
      <c r="S81" s="27"/>
    </row>
    <row r="82" spans="1:19" ht="15.75" customHeight="1">
      <c r="A82" s="111" t="s">
        <v>43</v>
      </c>
      <c r="B82" s="111"/>
      <c r="C82" s="111"/>
      <c r="D82" s="111"/>
      <c r="E82" s="111"/>
      <c r="O82" s="27"/>
      <c r="P82" s="27"/>
      <c r="Q82" s="27"/>
      <c r="R82" s="27"/>
      <c r="S82" s="27"/>
    </row>
    <row r="83" spans="1:19" ht="14.25" customHeight="1">
      <c r="A83" s="111"/>
      <c r="B83" s="111"/>
      <c r="C83" s="111"/>
      <c r="D83" s="111"/>
      <c r="E83" s="111"/>
      <c r="G83" s="109"/>
      <c r="H83" s="109"/>
      <c r="J83" s="108" t="s">
        <v>76</v>
      </c>
      <c r="K83" s="108"/>
      <c r="L83" s="108"/>
      <c r="M83" s="108"/>
      <c r="O83" s="27"/>
      <c r="P83" s="27"/>
      <c r="Q83" s="27"/>
      <c r="R83" s="27"/>
      <c r="S83" s="27"/>
    </row>
    <row r="84" spans="1:19" ht="15.75" customHeight="1">
      <c r="A84" s="18"/>
      <c r="B84" s="18"/>
      <c r="C84" s="18"/>
      <c r="D84" s="18"/>
      <c r="E84" s="18"/>
      <c r="G84" s="110" t="s">
        <v>8</v>
      </c>
      <c r="H84" s="110"/>
      <c r="J84" s="104" t="s">
        <v>21</v>
      </c>
      <c r="K84" s="104"/>
      <c r="L84" s="104"/>
      <c r="M84" s="104"/>
      <c r="O84" s="27"/>
      <c r="P84" s="27"/>
      <c r="Q84" s="27"/>
      <c r="R84" s="27"/>
      <c r="S84" s="27"/>
    </row>
    <row r="85" spans="1:19" ht="21.75" customHeight="1">
      <c r="A85" s="111" t="s">
        <v>44</v>
      </c>
      <c r="B85" s="111"/>
      <c r="C85" s="111"/>
      <c r="D85" s="111"/>
      <c r="E85" s="111"/>
      <c r="G85" s="109"/>
      <c r="H85" s="109"/>
      <c r="J85" s="108" t="s">
        <v>77</v>
      </c>
      <c r="K85" s="108"/>
      <c r="L85" s="108"/>
      <c r="M85" s="108"/>
      <c r="O85" s="27"/>
      <c r="P85" s="27"/>
      <c r="Q85" s="27"/>
      <c r="R85" s="27"/>
      <c r="S85" s="27"/>
    </row>
    <row r="86" spans="1:19" ht="15.75" customHeight="1">
      <c r="A86" s="111"/>
      <c r="B86" s="111"/>
      <c r="C86" s="111"/>
      <c r="D86" s="111"/>
      <c r="E86" s="111"/>
      <c r="G86" s="110" t="s">
        <v>8</v>
      </c>
      <c r="H86" s="110"/>
      <c r="J86" s="104" t="s">
        <v>21</v>
      </c>
      <c r="K86" s="104"/>
      <c r="L86" s="104"/>
      <c r="M86" s="104"/>
      <c r="O86" s="27"/>
      <c r="P86" s="27"/>
      <c r="Q86" s="27"/>
      <c r="R86" s="27"/>
      <c r="S86" s="27"/>
    </row>
    <row r="87" spans="15:19" ht="15.75" customHeight="1">
      <c r="O87" s="27"/>
      <c r="P87" s="27"/>
      <c r="Q87" s="27"/>
      <c r="R87" s="27"/>
      <c r="S87" s="27"/>
    </row>
    <row r="90" spans="14:23" ht="15.75"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1:39" ht="15.75"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1:39" ht="15.75"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1:39" ht="15.75"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1:39" ht="15.75" customHeight="1">
      <c r="K94" s="27"/>
      <c r="L94" s="37"/>
      <c r="M94" s="37"/>
      <c r="N94" s="37"/>
      <c r="O94" s="37"/>
      <c r="P94" s="37"/>
      <c r="Q94" s="37"/>
      <c r="R94" s="37"/>
      <c r="S94" s="37"/>
      <c r="T94" s="37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1:39" ht="15.75">
      <c r="K95" s="27"/>
      <c r="L95" s="37"/>
      <c r="M95" s="37"/>
      <c r="N95" s="37"/>
      <c r="O95" s="37"/>
      <c r="P95" s="37"/>
      <c r="Q95" s="37"/>
      <c r="R95" s="37"/>
      <c r="S95" s="37"/>
      <c r="T95" s="3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1:39" ht="15.75" customHeight="1">
      <c r="K96" s="27"/>
      <c r="L96" s="37"/>
      <c r="M96" s="37"/>
      <c r="N96" s="37"/>
      <c r="O96" s="37"/>
      <c r="P96" s="37"/>
      <c r="Q96" s="37"/>
      <c r="R96" s="37"/>
      <c r="S96" s="37"/>
      <c r="T96" s="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1:39" ht="15.75">
      <c r="K97" s="26"/>
      <c r="L97" s="38"/>
      <c r="M97" s="38"/>
      <c r="N97" s="38"/>
      <c r="O97" s="38"/>
      <c r="P97" s="38"/>
      <c r="Q97" s="38"/>
      <c r="R97" s="38"/>
      <c r="S97" s="38"/>
      <c r="T97" s="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1:39" ht="15.75" customHeight="1"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1:39" ht="15.75">
      <c r="K99" s="27"/>
      <c r="L99" s="37"/>
      <c r="M99" s="37"/>
      <c r="N99" s="37"/>
      <c r="O99" s="37"/>
      <c r="P99" s="37"/>
      <c r="Q99" s="37"/>
      <c r="R99" s="37"/>
      <c r="S99" s="37"/>
      <c r="T99" s="3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1:39" ht="15.75" customHeight="1">
      <c r="K100" s="27"/>
      <c r="L100" s="37"/>
      <c r="M100" s="37"/>
      <c r="N100" s="37"/>
      <c r="O100" s="37"/>
      <c r="P100" s="37"/>
      <c r="Q100" s="37"/>
      <c r="R100" s="37"/>
      <c r="S100" s="37"/>
      <c r="T100" s="3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1:39" ht="15.75"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1:39" ht="15.75"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1:39" ht="15.75" customHeight="1"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1:39" ht="15.75"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1:39" ht="15.75" customHeight="1"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1:39" ht="15.75"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1:39" ht="15.75" customHeight="1"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1:39" ht="15.75"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1:39" ht="15.75" customHeight="1"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3:18" ht="15.75">
      <c r="M110" s="13"/>
      <c r="N110" s="13"/>
      <c r="O110" s="13"/>
      <c r="P110" s="13"/>
      <c r="Q110" s="13"/>
      <c r="R110" s="13"/>
    </row>
    <row r="111" spans="13:18" ht="15.75">
      <c r="M111" s="13"/>
      <c r="N111" s="13"/>
      <c r="O111" s="13"/>
      <c r="P111" s="13"/>
      <c r="Q111" s="13"/>
      <c r="R111" s="13"/>
    </row>
  </sheetData>
  <sheetProtection/>
  <mergeCells count="82">
    <mergeCell ref="D10:K10"/>
    <mergeCell ref="L10:M10"/>
    <mergeCell ref="E11:K11"/>
    <mergeCell ref="L11:M11"/>
    <mergeCell ref="C12:D12"/>
    <mergeCell ref="E12:F12"/>
    <mergeCell ref="L12:M12"/>
    <mergeCell ref="A62:M62"/>
    <mergeCell ref="A65:M65"/>
    <mergeCell ref="L13:M13"/>
    <mergeCell ref="K42:M42"/>
    <mergeCell ref="H31:J31"/>
    <mergeCell ref="K31:M31"/>
    <mergeCell ref="A42:A43"/>
    <mergeCell ref="G86:H86"/>
    <mergeCell ref="J84:M84"/>
    <mergeCell ref="J83:M83"/>
    <mergeCell ref="B18:M18"/>
    <mergeCell ref="B33:D33"/>
    <mergeCell ref="C13:D13"/>
    <mergeCell ref="B44:D44"/>
    <mergeCell ref="B46:D46"/>
    <mergeCell ref="A82:E83"/>
    <mergeCell ref="B35:D35"/>
    <mergeCell ref="G12:K12"/>
    <mergeCell ref="E13:F13"/>
    <mergeCell ref="G13:K13"/>
    <mergeCell ref="A56:M56"/>
    <mergeCell ref="A59:M59"/>
    <mergeCell ref="B36:D36"/>
    <mergeCell ref="A14:M14"/>
    <mergeCell ref="B25:M25"/>
    <mergeCell ref="J86:M86"/>
    <mergeCell ref="E31:G31"/>
    <mergeCell ref="B31:D32"/>
    <mergeCell ref="O35:AM35"/>
    <mergeCell ref="G85:H85"/>
    <mergeCell ref="E50:G50"/>
    <mergeCell ref="H50:J50"/>
    <mergeCell ref="G84:H84"/>
    <mergeCell ref="A85:E86"/>
    <mergeCell ref="G83:H83"/>
    <mergeCell ref="A50:A51"/>
    <mergeCell ref="B50:B51"/>
    <mergeCell ref="C50:C51"/>
    <mergeCell ref="D50:D51"/>
    <mergeCell ref="B42:D43"/>
    <mergeCell ref="J85:M85"/>
    <mergeCell ref="A78:M78"/>
    <mergeCell ref="A69:M69"/>
    <mergeCell ref="A72:M72"/>
    <mergeCell ref="A75:M75"/>
    <mergeCell ref="R31:T31"/>
    <mergeCell ref="U31:W31"/>
    <mergeCell ref="A76:M76"/>
    <mergeCell ref="A7:M7"/>
    <mergeCell ref="B16:M16"/>
    <mergeCell ref="B17:M17"/>
    <mergeCell ref="O37:AM37"/>
    <mergeCell ref="A8:A9"/>
    <mergeCell ref="A10:A11"/>
    <mergeCell ref="D8:K8"/>
    <mergeCell ref="E42:G42"/>
    <mergeCell ref="H42:J42"/>
    <mergeCell ref="A80:M80"/>
    <mergeCell ref="A39:M39"/>
    <mergeCell ref="A31:A32"/>
    <mergeCell ref="J2:M5"/>
    <mergeCell ref="A6:M6"/>
    <mergeCell ref="L8:M8"/>
    <mergeCell ref="E9:K9"/>
    <mergeCell ref="L9:M9"/>
    <mergeCell ref="O75:AG75"/>
    <mergeCell ref="O78:X78"/>
    <mergeCell ref="B21:M21"/>
    <mergeCell ref="X31:Z31"/>
    <mergeCell ref="K50:M50"/>
    <mergeCell ref="B34:D34"/>
    <mergeCell ref="B45:D45"/>
    <mergeCell ref="B24:M24"/>
    <mergeCell ref="B26:M26"/>
    <mergeCell ref="A37:M37"/>
  </mergeCells>
  <conditionalFormatting sqref="A56">
    <cfRule type="cellIs" priority="13" dxfId="7" operator="equal" stopIfTrue="1">
      <formula>$C55</formula>
    </cfRule>
  </conditionalFormatting>
  <conditionalFormatting sqref="A59">
    <cfRule type="cellIs" priority="12" dxfId="7" operator="equal" stopIfTrue="1">
      <formula>$C58</formula>
    </cfRule>
  </conditionalFormatting>
  <conditionalFormatting sqref="A62">
    <cfRule type="cellIs" priority="11" dxfId="7" operator="equal" stopIfTrue="1">
      <formula>$C61</formula>
    </cfRule>
  </conditionalFormatting>
  <conditionalFormatting sqref="A65">
    <cfRule type="cellIs" priority="10" dxfId="7" operator="equal" stopIfTrue="1">
      <formula>$C64</formula>
    </cfRule>
  </conditionalFormatting>
  <conditionalFormatting sqref="A69">
    <cfRule type="cellIs" priority="5" dxfId="7" operator="equal" stopIfTrue="1">
      <formula>$C68</formula>
    </cfRule>
  </conditionalFormatting>
  <conditionalFormatting sqref="A72">
    <cfRule type="cellIs" priority="4" dxfId="7" operator="equal" stopIfTrue="1">
      <formula>$C71</formula>
    </cfRule>
  </conditionalFormatting>
  <conditionalFormatting sqref="A75">
    <cfRule type="cellIs" priority="3" dxfId="7" operator="equal" stopIfTrue="1">
      <formula>$C74</formula>
    </cfRule>
  </conditionalFormatting>
  <printOptions/>
  <pageMargins left="0.15748031496062992" right="0.15748031496062992" top="0.9448818897637796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2021-04-05T13:27:26Z</cp:lastPrinted>
  <dcterms:created xsi:type="dcterms:W3CDTF">2018-12-28T08:43:53Z</dcterms:created>
  <dcterms:modified xsi:type="dcterms:W3CDTF">2021-04-14T12:07:39Z</dcterms:modified>
  <cp:category/>
  <cp:version/>
  <cp:contentType/>
  <cp:contentStatus/>
</cp:coreProperties>
</file>