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760"/>
  </bookViews>
  <sheets>
    <sheet name="КПК0611154" sheetId="6" r:id="rId1"/>
  </sheets>
  <definedNames>
    <definedName name="_xlnm.Print_Area" localSheetId="0">КПК0611154!$A$1:$BM$92</definedName>
  </definedNames>
  <calcPr calcId="144525"/>
</workbook>
</file>

<file path=xl/calcChain.xml><?xml version="1.0" encoding="utf-8"?>
<calcChain xmlns="http://schemas.openxmlformats.org/spreadsheetml/2006/main">
  <c r="BE78" i="6" l="1"/>
  <c r="BE75" i="6"/>
  <c r="BE72" i="6"/>
  <c r="BE68" i="6"/>
  <c r="AK51" i="6"/>
  <c r="AS50" i="6"/>
  <c r="AS22" i="6" l="1"/>
  <c r="AC51" i="6" l="1"/>
  <c r="AB60" i="6" l="1"/>
  <c r="AR60" i="6" s="1"/>
  <c r="U22" i="6" l="1"/>
  <c r="BE79" i="6" l="1"/>
  <c r="BE77" i="6"/>
  <c r="BE76" i="6"/>
  <c r="BE74" i="6"/>
  <c r="BE73" i="6"/>
  <c r="BE71" i="6"/>
  <c r="BE70" i="6"/>
  <c r="BE69" i="6"/>
  <c r="BE67" i="6"/>
  <c r="BE66" i="6"/>
  <c r="AS51" i="6"/>
  <c r="AS49" i="6"/>
</calcChain>
</file>

<file path=xl/sharedStrings.xml><?xml version="1.0" encoding="utf-8"?>
<sst xmlns="http://schemas.openxmlformats.org/spreadsheetml/2006/main" count="152" uniqueCount="115">
  <si>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</si>
  <si>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</si>
  <si>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</si>
  <si>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</si>
  <si>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</si>
  <si>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</si>
  <si>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</si>
  <si>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</si>
  <si>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</si>
  <si>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</si>
  <si>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</si>
  <si>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</si>
  <si>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</si>
  <si>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</si>
  <si>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</si>
  <si>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</si>
  <si>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</si>
  <si>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</si>
  <si>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</si>
  <si>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</si>
  <si>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</si>
  <si>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</si>
  <si>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</si>
  <si>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</si>
  <si>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</si>
  <si>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</si>
  <si>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</si>
  <si>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</si>
  <si>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</si>
  <si>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</si>
  <si>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</si>
  <si>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</si>
  <si>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</si>
  <si>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</si>
  <si>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</si>
  <si>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</si>
  <si>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</si>
  <si>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</si>
  <si>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</si>
  <si>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</si>
  <si>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</si>
  <si>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</si>
  <si>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</si>
  <si>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</si>
  <si>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</si>
  <si>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</si>
  <si>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</si>
  <si>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</si>
  <si>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</si>
  <si>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</si>
  <si>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</si>
  <si>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</si>
  <si>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</si>
  <si>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</si>
  <si>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</si>
  <si>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</si>
  <si>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</si>
  <si>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</si>
  <si>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</si>
  <si>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</si>
  <si>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</si>
  <si>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</si>
  <si>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</si>
  <si>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</si>
  <si>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</si>
  <si>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</si>
  <si>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</si>
  <si>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</si>
  <si>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</si>
  <si>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</si>
  <si>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</si>
  <si>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</si>
  <si>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</si>
  <si>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</si>
  <si>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</si>
  <si>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</si>
  <si>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</si>
  <si>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</si>
  <si>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</si>
  <si>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</si>
  <si>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</si>
  <si>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</si>
  <si>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списковий склад</t>
  </si>
  <si>
    <t>кількість закладів</t>
  </si>
  <si>
    <t>днів</t>
  </si>
  <si>
    <t>0921</t>
  </si>
  <si>
    <t>Начальник Управління освіти Ніжинської міської ради Чернігівської обл.</t>
  </si>
  <si>
    <t>Валентина ГРАДОБИК</t>
  </si>
  <si>
    <t>Надання якісних послуг дітям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</si>
  <si>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дітей в інклюзивно-ресурсному центрі</t>
  </si>
  <si>
    <t>середньорічне число ставок (штатних одиниць ) педпрацівників в інклюзивно-ресурсному центрі</t>
  </si>
  <si>
    <t>кількість дітей з особливими освітніми потребами, які обслуговує інклюзивно-ресурсний центр</t>
  </si>
  <si>
    <t>кількість дітей, яких обслуговує 1 педпрацівник інклюзивно-ресурсного центру</t>
  </si>
  <si>
    <t>відсоток забезпечення послугами дітей з особливими освітніми потребами, які обслуговує інклюзивно-ресурсний центр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</si>
  <si>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</si>
  <si>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 (93/68*100-100))</t>
  </si>
  <si>
    <t>од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</si>
  <si>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</si>
  <si>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періоді"</t>
  </si>
  <si>
    <t>1154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</si>
  <si>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22.04.2021р. №12-9/2021.</t>
  </si>
  <si>
    <t>Забезпечення права дітей з особливими освітніми потребами віком від 2 до 18 років на здобуття дошкільної та загальної середньої освіти.</t>
  </si>
  <si>
    <t>Придбання обладнання та предметів довгострокового користування</t>
  </si>
  <si>
    <t>додаток 6 до рішення сесії</t>
  </si>
  <si>
    <t>потреба</t>
  </si>
  <si>
    <t>розрахунок: обсяг видатків/кількість обладнання</t>
  </si>
  <si>
    <t xml:space="preserve">рівень виконання придбання обладнання та предметів довгострокового користування </t>
  </si>
  <si>
    <t xml:space="preserve">середні витрати на придбання обладнання та предметів довгострокового користування </t>
  </si>
  <si>
    <t>обсяги видатків на придбання обладнання та предметів довгострокового користування</t>
  </si>
  <si>
    <t>кількість необхідного  обладнання та предметів довгострокового користування</t>
  </si>
  <si>
    <t>%</t>
  </si>
  <si>
    <t>розрахунок (касові видатки на звітний період/плановий обсяг видатків*100)</t>
  </si>
  <si>
    <t xml:space="preserve">кількість дітей , яким буде проведена комплексна психолого-педагогічна оцінки розвитку дитинин </t>
  </si>
  <si>
    <t>Заступник начальника фінансового управління - начальник бюджетного відділу</t>
  </si>
  <si>
    <t>Маргарита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</si>
</sst>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0" fillId="2" borderId="0" xfId="0" applyFill="1"/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47" zoomScale="70" zoomScaleNormal="70" zoomScaleSheetLayoutView="100" workbookViewId="0">
      <selection activeCell="AO71" sqref="AO71:AV7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27" t="s">
        <v>35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" customHeight="1" x14ac:dyDescent="0.25">
      <c r="AO2" s="128" t="s">
        <v>0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1:77" ht="15" customHeight="1" x14ac:dyDescent="0.25">
      <c r="AO3" s="129" t="s">
        <v>73</v>
      </c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1:77" ht="32.1" customHeight="1" x14ac:dyDescent="0.25">
      <c r="AO4" s="130" t="s">
        <v>74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1:77" x14ac:dyDescent="0.25">
      <c r="AO5" s="132" t="s">
        <v>20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77" ht="7.5" customHeight="1" x14ac:dyDescent="0.25"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</row>
    <row r="7" spans="1:77" ht="13.2" customHeight="1" x14ac:dyDescent="0.25">
      <c r="AM7" s="18"/>
      <c r="AN7" s="18"/>
      <c r="AO7" s="125">
        <v>44315</v>
      </c>
      <c r="AP7" s="79"/>
      <c r="AQ7" s="79"/>
      <c r="AR7" s="79"/>
      <c r="AS7" s="79"/>
      <c r="AT7" s="79"/>
      <c r="AU7" s="79"/>
      <c r="AV7" s="18" t="s">
        <v>63</v>
      </c>
      <c r="AW7" s="78">
        <v>63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5">
      <c r="AO8" s="17"/>
      <c r="AP8" s="17"/>
      <c r="AQ8" s="17"/>
      <c r="AR8" s="17"/>
      <c r="AS8" s="17"/>
      <c r="AT8" s="17"/>
      <c r="AU8" s="17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customHeight="1" x14ac:dyDescent="0.25">
      <c r="A10" s="126" t="s">
        <v>21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77" ht="15.75" customHeight="1" x14ac:dyDescent="0.25">
      <c r="A11" s="126" t="s">
        <v>78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77" ht="6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customFormat="1" ht="14.25" customHeight="1" x14ac:dyDescent="0.25">
      <c r="A13" s="5" t="s">
        <v>53</v>
      </c>
      <c r="B13" s="121" t="s">
        <v>72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4"/>
      <c r="N13" s="123" t="s">
        <v>74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5"/>
      <c r="AU13" s="121" t="s">
        <v>76</v>
      </c>
      <c r="AV13" s="122"/>
      <c r="AW13" s="122"/>
      <c r="AX13" s="122"/>
      <c r="AY13" s="122"/>
      <c r="AZ13" s="122"/>
      <c r="BA13" s="122"/>
      <c r="BB13" s="122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customFormat="1" ht="24" customHeight="1" x14ac:dyDescent="0.25">
      <c r="A14" s="13"/>
      <c r="B14" s="119" t="s">
        <v>56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3"/>
      <c r="N14" s="120" t="s">
        <v>62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3"/>
      <c r="AU14" s="119" t="s">
        <v>55</v>
      </c>
      <c r="AV14" s="119"/>
      <c r="AW14" s="119"/>
      <c r="AX14" s="119"/>
      <c r="AY14" s="119"/>
      <c r="AZ14" s="119"/>
      <c r="BA14" s="119"/>
      <c r="BB14" s="119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</row>
    <row r="15" spans="1:77" customFormat="1" x14ac:dyDescent="0.25">
      <c r="BE15" s="9"/>
      <c r="BF15" s="9"/>
      <c r="BG15" s="9"/>
      <c r="BH15" s="9"/>
      <c r="BI15" s="9"/>
      <c r="BJ15" s="9"/>
      <c r="BK15" s="9"/>
      <c r="BL15" s="9"/>
    </row>
    <row r="16" spans="1:77" customFormat="1" ht="13.95" customHeight="1" x14ac:dyDescent="0.25">
      <c r="A16" s="16" t="s">
        <v>4</v>
      </c>
      <c r="B16" s="121" t="s">
        <v>79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4"/>
      <c r="N16" s="123" t="s">
        <v>74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5"/>
      <c r="AU16" s="121" t="s">
        <v>76</v>
      </c>
      <c r="AV16" s="122"/>
      <c r="AW16" s="122"/>
      <c r="AX16" s="122"/>
      <c r="AY16" s="122"/>
      <c r="AZ16" s="122"/>
      <c r="BA16" s="122"/>
      <c r="BB16" s="122"/>
      <c r="BC16" s="6"/>
      <c r="BD16" s="6"/>
      <c r="BE16" s="6"/>
      <c r="BF16" s="6"/>
      <c r="BG16" s="6"/>
      <c r="BH16" s="6"/>
      <c r="BI16" s="6"/>
      <c r="BJ16" s="6"/>
      <c r="BK16" s="6"/>
      <c r="BL16" s="7"/>
      <c r="BM16" s="10"/>
      <c r="BN16" s="10"/>
      <c r="BO16" s="10"/>
      <c r="BP16" s="6"/>
      <c r="BQ16" s="6"/>
      <c r="BR16" s="6"/>
      <c r="BS16" s="6"/>
      <c r="BT16" s="6"/>
      <c r="BU16" s="6"/>
      <c r="BV16" s="6"/>
      <c r="BW16" s="6"/>
    </row>
    <row r="17" spans="1:79" customFormat="1" ht="24" customHeight="1" x14ac:dyDescent="0.25">
      <c r="A17" s="12"/>
      <c r="B17" s="119" t="s">
        <v>56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3"/>
      <c r="N17" s="120" t="s">
        <v>61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3"/>
      <c r="AU17" s="119" t="s">
        <v>55</v>
      </c>
      <c r="AV17" s="119"/>
      <c r="AW17" s="119"/>
      <c r="AX17" s="119"/>
      <c r="AY17" s="119"/>
      <c r="AZ17" s="119"/>
      <c r="BA17" s="119"/>
      <c r="BB17" s="119"/>
      <c r="BC17" s="8"/>
      <c r="BD17" s="8"/>
      <c r="BE17" s="8"/>
      <c r="BF17" s="8"/>
      <c r="BG17" s="8"/>
      <c r="BH17" s="8"/>
      <c r="BI17" s="8"/>
      <c r="BJ17" s="8"/>
      <c r="BK17" s="11"/>
      <c r="BL17" s="8"/>
      <c r="BM17" s="10"/>
      <c r="BN17" s="10"/>
      <c r="BO17" s="10"/>
      <c r="BP17" s="8"/>
      <c r="BQ17" s="8"/>
      <c r="BR17" s="8"/>
      <c r="BS17" s="8"/>
      <c r="BT17" s="8"/>
      <c r="BU17" s="8"/>
      <c r="BV17" s="8"/>
      <c r="BW17" s="8"/>
    </row>
    <row r="18" spans="1:79" customForma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customFormat="1" ht="69.599999999999994" customHeight="1" x14ac:dyDescent="0.25">
      <c r="A19" s="19" t="s">
        <v>54</v>
      </c>
      <c r="B19" s="114" t="s">
        <v>97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20"/>
      <c r="N19" s="114" t="s">
        <v>99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21"/>
      <c r="AA19" s="114" t="s">
        <v>85</v>
      </c>
      <c r="AB19" s="115"/>
      <c r="AC19" s="115"/>
      <c r="AD19" s="115"/>
      <c r="AE19" s="115"/>
      <c r="AF19" s="115"/>
      <c r="AG19" s="115"/>
      <c r="AH19" s="115"/>
      <c r="AI19" s="115"/>
      <c r="AJ19" s="21"/>
      <c r="AK19" s="134" t="s">
        <v>98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1"/>
      <c r="BE19" s="114" t="s">
        <v>77</v>
      </c>
      <c r="BF19" s="115"/>
      <c r="BG19" s="115"/>
      <c r="BH19" s="115"/>
      <c r="BI19" s="115"/>
      <c r="BJ19" s="115"/>
      <c r="BK19" s="115"/>
      <c r="BL19" s="11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customFormat="1" ht="25.5" customHeight="1" x14ac:dyDescent="0.25">
      <c r="A20" s="20"/>
      <c r="B20" s="116" t="s">
        <v>56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20"/>
      <c r="N20" s="116" t="s">
        <v>57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2"/>
      <c r="AA20" s="117" t="s">
        <v>58</v>
      </c>
      <c r="AB20" s="117"/>
      <c r="AC20" s="117"/>
      <c r="AD20" s="117"/>
      <c r="AE20" s="117"/>
      <c r="AF20" s="117"/>
      <c r="AG20" s="117"/>
      <c r="AH20" s="117"/>
      <c r="AI20" s="117"/>
      <c r="AJ20" s="22"/>
      <c r="AK20" s="118" t="s">
        <v>59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2"/>
      <c r="BE20" s="116" t="s">
        <v>60</v>
      </c>
      <c r="BF20" s="116"/>
      <c r="BG20" s="116"/>
      <c r="BH20" s="116"/>
      <c r="BI20" s="116"/>
      <c r="BJ20" s="116"/>
      <c r="BK20" s="116"/>
      <c r="BL20" s="116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ht="6.7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79" ht="24.9" customHeight="1" x14ac:dyDescent="0.25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2">
        <f>AS22+I23</f>
        <v>377758.62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13" t="s">
        <v>51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2">
        <f>150758.62</f>
        <v>150758.62</v>
      </c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96" t="s">
        <v>23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" customHeight="1" x14ac:dyDescent="0.25">
      <c r="A23" s="96" t="s">
        <v>22</v>
      </c>
      <c r="B23" s="96"/>
      <c r="C23" s="96"/>
      <c r="D23" s="96"/>
      <c r="E23" s="96"/>
      <c r="F23" s="96"/>
      <c r="G23" s="96"/>
      <c r="H23" s="96"/>
      <c r="I23" s="112">
        <v>227000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96" t="s">
        <v>24</v>
      </c>
      <c r="U23" s="96"/>
      <c r="V23" s="96"/>
      <c r="W23" s="96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6"/>
      <c r="BE23" s="26"/>
      <c r="BF23" s="26"/>
      <c r="BG23" s="26"/>
      <c r="BH23" s="26"/>
      <c r="BI23" s="26"/>
      <c r="BJ23" s="23"/>
      <c r="BK23" s="23"/>
      <c r="BL23" s="23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46"/>
      <c r="U24" s="46"/>
      <c r="V24" s="46"/>
      <c r="W24" s="46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6"/>
      <c r="BE24" s="26"/>
      <c r="BF24" s="26"/>
      <c r="BG24" s="26"/>
      <c r="BH24" s="26"/>
      <c r="BI24" s="26"/>
      <c r="BJ24" s="23"/>
      <c r="BK24" s="23"/>
      <c r="BL24" s="23"/>
    </row>
    <row r="25" spans="1:79" ht="15.75" customHeight="1" x14ac:dyDescent="0.25">
      <c r="A25" s="103" t="s">
        <v>37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63" customHeight="1" x14ac:dyDescent="0.25">
      <c r="A26" s="135" t="s">
        <v>100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79" ht="15.75" customHeight="1" x14ac:dyDescent="0.25">
      <c r="A28" s="96" t="s">
        <v>36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27.75" customHeight="1" x14ac:dyDescent="0.25">
      <c r="A29" s="107" t="s">
        <v>28</v>
      </c>
      <c r="B29" s="107"/>
      <c r="C29" s="107"/>
      <c r="D29" s="107"/>
      <c r="E29" s="107"/>
      <c r="F29" s="107"/>
      <c r="G29" s="108" t="s">
        <v>40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108">
        <v>2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</row>
    <row r="31" spans="1:79" ht="10.5" hidden="1" customHeight="1" x14ac:dyDescent="0.25">
      <c r="A31" s="47" t="s">
        <v>33</v>
      </c>
      <c r="B31" s="47"/>
      <c r="C31" s="47"/>
      <c r="D31" s="47"/>
      <c r="E31" s="47"/>
      <c r="F31" s="47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3.2" customHeight="1" x14ac:dyDescent="0.25">
      <c r="A32" s="47">
        <v>1</v>
      </c>
      <c r="B32" s="47"/>
      <c r="C32" s="47"/>
      <c r="D32" s="47"/>
      <c r="E32" s="47"/>
      <c r="F32" s="47"/>
      <c r="G32" s="97" t="s">
        <v>88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79" ht="12.7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5.9" customHeight="1" x14ac:dyDescent="0.25">
      <c r="A34" s="96" t="s">
        <v>38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24" customHeight="1" x14ac:dyDescent="0.25">
      <c r="A35" s="135" t="s">
        <v>101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79" ht="15.75" customHeight="1" x14ac:dyDescent="0.25">
      <c r="A37" s="96" t="s">
        <v>39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27.75" customHeight="1" x14ac:dyDescent="0.25">
      <c r="A38" s="107" t="s">
        <v>28</v>
      </c>
      <c r="B38" s="107"/>
      <c r="C38" s="107"/>
      <c r="D38" s="107"/>
      <c r="E38" s="107"/>
      <c r="F38" s="107"/>
      <c r="G38" s="108" t="s">
        <v>25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108">
        <v>2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</row>
    <row r="40" spans="1:79" ht="10.5" hidden="1" customHeight="1" x14ac:dyDescent="0.25">
      <c r="A40" s="47" t="s">
        <v>6</v>
      </c>
      <c r="B40" s="47"/>
      <c r="C40" s="47"/>
      <c r="D40" s="47"/>
      <c r="E40" s="47"/>
      <c r="F40" s="47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3.2" customHeight="1" x14ac:dyDescent="0.25">
      <c r="A41" s="47">
        <v>1</v>
      </c>
      <c r="B41" s="47"/>
      <c r="C41" s="47"/>
      <c r="D41" s="47"/>
      <c r="E41" s="47"/>
      <c r="F41" s="47"/>
      <c r="G41" s="97" t="s">
        <v>89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79" ht="15.75" customHeight="1" x14ac:dyDescent="0.25">
      <c r="A43" s="96" t="s">
        <v>41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79" ht="1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spans="1:79" ht="15.9" customHeight="1" x14ac:dyDescent="0.25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35"/>
      <c r="BB45" s="35"/>
      <c r="BC45" s="35"/>
      <c r="BD45" s="35"/>
      <c r="BE45" s="35"/>
      <c r="BF45" s="35"/>
      <c r="BG45" s="35"/>
      <c r="BH45" s="35"/>
      <c r="BI45" s="18"/>
      <c r="BJ45" s="18"/>
      <c r="BK45" s="18"/>
      <c r="BL45" s="18"/>
    </row>
    <row r="46" spans="1:79" ht="29.1" customHeight="1" x14ac:dyDescent="0.25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35"/>
      <c r="BB46" s="35"/>
      <c r="BC46" s="35"/>
      <c r="BD46" s="35"/>
      <c r="BE46" s="35"/>
      <c r="BF46" s="35"/>
      <c r="BG46" s="35"/>
      <c r="BH46" s="35"/>
      <c r="BI46" s="18"/>
      <c r="BJ46" s="18"/>
      <c r="BK46" s="18"/>
      <c r="BL46" s="18"/>
    </row>
    <row r="47" spans="1:79" ht="15.6" x14ac:dyDescent="0.25">
      <c r="A47" s="68">
        <v>1</v>
      </c>
      <c r="B47" s="68"/>
      <c r="C47" s="68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35"/>
      <c r="BB47" s="35"/>
      <c r="BC47" s="35"/>
      <c r="BD47" s="35"/>
      <c r="BE47" s="35"/>
      <c r="BF47" s="35"/>
      <c r="BG47" s="35"/>
      <c r="BH47" s="35"/>
      <c r="BI47" s="18"/>
      <c r="BJ47" s="18"/>
      <c r="BK47" s="18"/>
      <c r="BL47" s="18"/>
    </row>
    <row r="48" spans="1:79" s="2" customFormat="1" ht="12.75" hidden="1" customHeight="1" x14ac:dyDescent="0.25">
      <c r="A48" s="47" t="s">
        <v>6</v>
      </c>
      <c r="B48" s="47"/>
      <c r="C48" s="47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51" t="s">
        <v>10</v>
      </c>
      <c r="AT48" s="85"/>
      <c r="AU48" s="85"/>
      <c r="AV48" s="85"/>
      <c r="AW48" s="85"/>
      <c r="AX48" s="85"/>
      <c r="AY48" s="85"/>
      <c r="AZ48" s="85"/>
      <c r="BA48" s="36"/>
      <c r="BB48" s="37"/>
      <c r="BC48" s="37"/>
      <c r="BD48" s="37"/>
      <c r="BE48" s="37"/>
      <c r="BF48" s="37"/>
      <c r="BG48" s="37"/>
      <c r="BH48" s="37"/>
      <c r="BI48" s="38"/>
      <c r="BJ48" s="38"/>
      <c r="BK48" s="38"/>
      <c r="BL48" s="38"/>
      <c r="CA48" s="2" t="s">
        <v>13</v>
      </c>
    </row>
    <row r="49" spans="1:79" ht="20.399999999999999" customHeight="1" x14ac:dyDescent="0.25">
      <c r="A49" s="47">
        <v>1</v>
      </c>
      <c r="B49" s="47"/>
      <c r="C49" s="47"/>
      <c r="D49" s="97" t="s">
        <v>89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3">
        <v>150758.62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150758.62</v>
      </c>
      <c r="AT49" s="53"/>
      <c r="AU49" s="53"/>
      <c r="AV49" s="53"/>
      <c r="AW49" s="53"/>
      <c r="AX49" s="53"/>
      <c r="AY49" s="53"/>
      <c r="AZ49" s="53"/>
      <c r="BA49" s="39"/>
      <c r="BB49" s="39"/>
      <c r="BC49" s="39"/>
      <c r="BD49" s="39"/>
      <c r="BE49" s="39"/>
      <c r="BF49" s="39"/>
      <c r="BG49" s="39"/>
      <c r="BH49" s="39"/>
      <c r="BI49" s="18"/>
      <c r="BJ49" s="18"/>
      <c r="BK49" s="18"/>
      <c r="BL49" s="18"/>
      <c r="CA49" s="1" t="s">
        <v>14</v>
      </c>
    </row>
    <row r="50" spans="1:79" ht="20.399999999999999" customHeight="1" x14ac:dyDescent="0.25">
      <c r="A50" s="47">
        <v>2</v>
      </c>
      <c r="B50" s="47"/>
      <c r="C50" s="47"/>
      <c r="D50" s="97" t="s">
        <v>102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3"/>
      <c r="AD50" s="53"/>
      <c r="AE50" s="53"/>
      <c r="AF50" s="53"/>
      <c r="AG50" s="53"/>
      <c r="AH50" s="53"/>
      <c r="AI50" s="53"/>
      <c r="AJ50" s="53"/>
      <c r="AK50" s="53">
        <v>227000</v>
      </c>
      <c r="AL50" s="53"/>
      <c r="AM50" s="53"/>
      <c r="AN50" s="53"/>
      <c r="AO50" s="53"/>
      <c r="AP50" s="53"/>
      <c r="AQ50" s="53"/>
      <c r="AR50" s="53"/>
      <c r="AS50" s="53">
        <f>AC50+AK50</f>
        <v>227000</v>
      </c>
      <c r="AT50" s="53"/>
      <c r="AU50" s="53"/>
      <c r="AV50" s="53"/>
      <c r="AW50" s="53"/>
      <c r="AX50" s="53"/>
      <c r="AY50" s="53"/>
      <c r="AZ50" s="53"/>
      <c r="BA50" s="39"/>
      <c r="BB50" s="39"/>
      <c r="BC50" s="39"/>
      <c r="BD50" s="39"/>
      <c r="BE50" s="39"/>
      <c r="BF50" s="39"/>
      <c r="BG50" s="39"/>
      <c r="BH50" s="39"/>
      <c r="BI50" s="18"/>
      <c r="BJ50" s="18"/>
      <c r="BK50" s="18"/>
      <c r="BL50" s="18"/>
    </row>
    <row r="51" spans="1:79" s="2" customFormat="1" x14ac:dyDescent="0.25">
      <c r="A51" s="54"/>
      <c r="B51" s="54"/>
      <c r="C51" s="54"/>
      <c r="D51" s="100" t="s">
        <v>64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62">
        <f>AC49</f>
        <v>150758.62</v>
      </c>
      <c r="AD51" s="62"/>
      <c r="AE51" s="62"/>
      <c r="AF51" s="62"/>
      <c r="AG51" s="62"/>
      <c r="AH51" s="62"/>
      <c r="AI51" s="62"/>
      <c r="AJ51" s="62"/>
      <c r="AK51" s="62">
        <f>AK49+AK50</f>
        <v>227000</v>
      </c>
      <c r="AL51" s="62"/>
      <c r="AM51" s="62"/>
      <c r="AN51" s="62"/>
      <c r="AO51" s="62"/>
      <c r="AP51" s="62"/>
      <c r="AQ51" s="62"/>
      <c r="AR51" s="62"/>
      <c r="AS51" s="62">
        <f>AC51+AK51</f>
        <v>377758.62</v>
      </c>
      <c r="AT51" s="62"/>
      <c r="AU51" s="62"/>
      <c r="AV51" s="62"/>
      <c r="AW51" s="62"/>
      <c r="AX51" s="62"/>
      <c r="AY51" s="62"/>
      <c r="AZ51" s="62"/>
      <c r="BA51" s="40"/>
      <c r="BB51" s="40"/>
      <c r="BC51" s="40"/>
      <c r="BD51" s="40"/>
      <c r="BE51" s="40"/>
      <c r="BF51" s="40"/>
      <c r="BG51" s="40"/>
      <c r="BH51" s="40"/>
      <c r="BI51" s="38"/>
      <c r="BJ51" s="38"/>
      <c r="BK51" s="38"/>
      <c r="BL51" s="38"/>
    </row>
    <row r="52" spans="1:79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</row>
    <row r="53" spans="1:79" ht="15.75" customHeight="1" x14ac:dyDescent="0.25">
      <c r="A53" s="103" t="s">
        <v>42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</row>
    <row r="54" spans="1:79" ht="15" customHeight="1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.9" customHeight="1" x14ac:dyDescent="0.25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79" ht="29.1" customHeight="1" x14ac:dyDescent="0.25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79" ht="15.75" customHeight="1" x14ac:dyDescent="0.25">
      <c r="A57" s="68">
        <v>1</v>
      </c>
      <c r="B57" s="68"/>
      <c r="C57" s="68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79" ht="12.75" hidden="1" customHeight="1" x14ac:dyDescent="0.25">
      <c r="A58" s="47" t="s">
        <v>6</v>
      </c>
      <c r="B58" s="47"/>
      <c r="C58" s="47"/>
      <c r="D58" s="88" t="s">
        <v>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15</v>
      </c>
    </row>
    <row r="59" spans="1:79" ht="13.2" customHeight="1" x14ac:dyDescent="0.25">
      <c r="A59" s="47">
        <v>1</v>
      </c>
      <c r="B59" s="47"/>
      <c r="C59" s="47"/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16</v>
      </c>
    </row>
    <row r="60" spans="1:79" s="2" customFormat="1" ht="12.75" customHeight="1" x14ac:dyDescent="0.25">
      <c r="A60" s="54"/>
      <c r="B60" s="54"/>
      <c r="C60" s="54"/>
      <c r="D60" s="100" t="s">
        <v>27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62">
        <f>SUM(AB59:AB59)</f>
        <v>0</v>
      </c>
      <c r="AC60" s="62"/>
      <c r="AD60" s="62"/>
      <c r="AE60" s="62"/>
      <c r="AF60" s="62"/>
      <c r="AG60" s="62"/>
      <c r="AH60" s="62"/>
      <c r="AI60" s="62"/>
      <c r="AJ60" s="62">
        <v>0</v>
      </c>
      <c r="AK60" s="62"/>
      <c r="AL60" s="62"/>
      <c r="AM60" s="62"/>
      <c r="AN60" s="62"/>
      <c r="AO60" s="62"/>
      <c r="AP60" s="62"/>
      <c r="AQ60" s="62"/>
      <c r="AR60" s="62">
        <f t="shared" ref="AR60" si="0">AB60+AJ60</f>
        <v>0</v>
      </c>
      <c r="AS60" s="62"/>
      <c r="AT60" s="62"/>
      <c r="AU60" s="62"/>
      <c r="AV60" s="62"/>
      <c r="AW60" s="62"/>
      <c r="AX60" s="62"/>
      <c r="AY60" s="62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</row>
    <row r="61" spans="1:79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</row>
    <row r="62" spans="1:79" ht="15.75" customHeight="1" x14ac:dyDescent="0.25">
      <c r="A62" s="96" t="s">
        <v>43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</row>
    <row r="63" spans="1:79" ht="30" customHeight="1" x14ac:dyDescent="0.25">
      <c r="A63" s="68" t="s">
        <v>28</v>
      </c>
      <c r="B63" s="68"/>
      <c r="C63" s="68"/>
      <c r="D63" s="68"/>
      <c r="E63" s="68"/>
      <c r="F63" s="68"/>
      <c r="G63" s="80" t="s">
        <v>44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80" t="s">
        <v>29</v>
      </c>
      <c r="AP63" s="81"/>
      <c r="AQ63" s="81"/>
      <c r="AR63" s="81"/>
      <c r="AS63" s="81"/>
      <c r="AT63" s="81"/>
      <c r="AU63" s="81"/>
      <c r="AV63" s="82"/>
      <c r="AW63" s="80" t="s">
        <v>30</v>
      </c>
      <c r="AX63" s="81"/>
      <c r="AY63" s="81"/>
      <c r="AZ63" s="81"/>
      <c r="BA63" s="81"/>
      <c r="BB63" s="81"/>
      <c r="BC63" s="81"/>
      <c r="BD63" s="82"/>
      <c r="BE63" s="80" t="s">
        <v>27</v>
      </c>
      <c r="BF63" s="81"/>
      <c r="BG63" s="81"/>
      <c r="BH63" s="81"/>
      <c r="BI63" s="81"/>
      <c r="BJ63" s="81"/>
      <c r="BK63" s="81"/>
      <c r="BL63" s="82"/>
    </row>
    <row r="64" spans="1:79" ht="15.75" customHeight="1" x14ac:dyDescent="0.25">
      <c r="A64" s="68">
        <v>1</v>
      </c>
      <c r="B64" s="68"/>
      <c r="C64" s="68"/>
      <c r="D64" s="68"/>
      <c r="E64" s="68"/>
      <c r="F64" s="68"/>
      <c r="G64" s="80">
        <v>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 x14ac:dyDescent="0.25">
      <c r="A65" s="47" t="s">
        <v>33</v>
      </c>
      <c r="B65" s="47"/>
      <c r="C65" s="47"/>
      <c r="D65" s="47"/>
      <c r="E65" s="47"/>
      <c r="F65" s="47"/>
      <c r="G65" s="88" t="s">
        <v>7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7" t="s">
        <v>19</v>
      </c>
      <c r="AA65" s="47"/>
      <c r="AB65" s="47"/>
      <c r="AC65" s="47"/>
      <c r="AD65" s="47"/>
      <c r="AE65" s="91" t="s">
        <v>32</v>
      </c>
      <c r="AF65" s="91"/>
      <c r="AG65" s="91"/>
      <c r="AH65" s="91"/>
      <c r="AI65" s="91"/>
      <c r="AJ65" s="91"/>
      <c r="AK65" s="91"/>
      <c r="AL65" s="91"/>
      <c r="AM65" s="91"/>
      <c r="AN65" s="88"/>
      <c r="AO65" s="85" t="s">
        <v>8</v>
      </c>
      <c r="AP65" s="85"/>
      <c r="AQ65" s="85"/>
      <c r="AR65" s="85"/>
      <c r="AS65" s="85"/>
      <c r="AT65" s="85"/>
      <c r="AU65" s="85"/>
      <c r="AV65" s="85"/>
      <c r="AW65" s="85" t="s">
        <v>31</v>
      </c>
      <c r="AX65" s="85"/>
      <c r="AY65" s="85"/>
      <c r="AZ65" s="85"/>
      <c r="BA65" s="85"/>
      <c r="BB65" s="85"/>
      <c r="BC65" s="85"/>
      <c r="BD65" s="85"/>
      <c r="BE65" s="85" t="s">
        <v>10</v>
      </c>
      <c r="BF65" s="85"/>
      <c r="BG65" s="85"/>
      <c r="BH65" s="85"/>
      <c r="BI65" s="85"/>
      <c r="BJ65" s="85"/>
      <c r="BK65" s="85"/>
      <c r="BL65" s="85"/>
      <c r="CA65" s="1" t="s">
        <v>17</v>
      </c>
    </row>
    <row r="66" spans="1:79" s="2" customFormat="1" ht="12.75" customHeight="1" x14ac:dyDescent="0.25">
      <c r="A66" s="54">
        <v>0</v>
      </c>
      <c r="B66" s="54"/>
      <c r="C66" s="54"/>
      <c r="D66" s="54"/>
      <c r="E66" s="54"/>
      <c r="F66" s="54"/>
      <c r="G66" s="55" t="s">
        <v>65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58"/>
      <c r="AA66" s="58"/>
      <c r="AB66" s="58"/>
      <c r="AC66" s="58"/>
      <c r="AD66" s="58"/>
      <c r="AE66" s="65"/>
      <c r="AF66" s="65"/>
      <c r="AG66" s="65"/>
      <c r="AH66" s="65"/>
      <c r="AI66" s="65"/>
      <c r="AJ66" s="65"/>
      <c r="AK66" s="65"/>
      <c r="AL66" s="65"/>
      <c r="AM66" s="65"/>
      <c r="AN66" s="66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>
        <f t="shared" ref="BE66:BE79" si="1">AO66+AW66</f>
        <v>0</v>
      </c>
      <c r="BF66" s="62"/>
      <c r="BG66" s="62"/>
      <c r="BH66" s="62"/>
      <c r="BI66" s="62"/>
      <c r="BJ66" s="62"/>
      <c r="BK66" s="62"/>
      <c r="BL66" s="62"/>
      <c r="CA66" s="2" t="s">
        <v>18</v>
      </c>
    </row>
    <row r="67" spans="1:79" s="18" customFormat="1" ht="15" customHeight="1" x14ac:dyDescent="0.25">
      <c r="A67" s="47">
        <v>1</v>
      </c>
      <c r="B67" s="47"/>
      <c r="C67" s="47"/>
      <c r="D67" s="47"/>
      <c r="E67" s="47"/>
      <c r="F67" s="47"/>
      <c r="G67" s="48" t="s">
        <v>83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 t="s">
        <v>96</v>
      </c>
      <c r="AA67" s="51"/>
      <c r="AB67" s="51"/>
      <c r="AC67" s="51"/>
      <c r="AD67" s="51"/>
      <c r="AE67" s="51" t="s">
        <v>80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53">
        <v>1</v>
      </c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>
        <f t="shared" si="1"/>
        <v>1</v>
      </c>
      <c r="BF67" s="53"/>
      <c r="BG67" s="53"/>
      <c r="BH67" s="53"/>
      <c r="BI67" s="53"/>
      <c r="BJ67" s="53"/>
      <c r="BK67" s="53"/>
      <c r="BL67" s="53"/>
    </row>
    <row r="68" spans="1:79" s="18" customFormat="1" ht="27" customHeight="1" x14ac:dyDescent="0.25">
      <c r="A68" s="47">
        <v>2</v>
      </c>
      <c r="B68" s="47"/>
      <c r="C68" s="47"/>
      <c r="D68" s="47"/>
      <c r="E68" s="47"/>
      <c r="F68" s="47"/>
      <c r="G68" s="48" t="s">
        <v>90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66</v>
      </c>
      <c r="AA68" s="51"/>
      <c r="AB68" s="51"/>
      <c r="AC68" s="51"/>
      <c r="AD68" s="51"/>
      <c r="AE68" s="51" t="s">
        <v>67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53">
        <v>6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>
        <f t="shared" ref="BE68" si="2">AO68+AW68</f>
        <v>6</v>
      </c>
      <c r="BF68" s="53"/>
      <c r="BG68" s="53"/>
      <c r="BH68" s="53"/>
      <c r="BI68" s="53"/>
      <c r="BJ68" s="53"/>
      <c r="BK68" s="53"/>
      <c r="BL68" s="53"/>
    </row>
    <row r="69" spans="1:79" s="18" customFormat="1" ht="27" customHeight="1" x14ac:dyDescent="0.25">
      <c r="A69" s="47">
        <v>3</v>
      </c>
      <c r="B69" s="47"/>
      <c r="C69" s="47"/>
      <c r="D69" s="47"/>
      <c r="E69" s="47"/>
      <c r="F69" s="47"/>
      <c r="G69" s="48" t="s">
        <v>108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 t="s">
        <v>70</v>
      </c>
      <c r="AA69" s="51"/>
      <c r="AB69" s="51"/>
      <c r="AC69" s="51"/>
      <c r="AD69" s="51"/>
      <c r="AE69" s="51" t="s">
        <v>103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53"/>
      <c r="AP69" s="53"/>
      <c r="AQ69" s="53"/>
      <c r="AR69" s="53"/>
      <c r="AS69" s="53"/>
      <c r="AT69" s="53"/>
      <c r="AU69" s="53"/>
      <c r="AV69" s="53"/>
      <c r="AW69" s="53">
        <v>227000</v>
      </c>
      <c r="AX69" s="53"/>
      <c r="AY69" s="53"/>
      <c r="AZ69" s="53"/>
      <c r="BA69" s="53"/>
      <c r="BB69" s="53"/>
      <c r="BC69" s="53"/>
      <c r="BD69" s="53"/>
      <c r="BE69" s="53">
        <f t="shared" si="1"/>
        <v>227000</v>
      </c>
      <c r="BF69" s="53"/>
      <c r="BG69" s="53"/>
      <c r="BH69" s="53"/>
      <c r="BI69" s="53"/>
      <c r="BJ69" s="53"/>
      <c r="BK69" s="53"/>
      <c r="BL69" s="53"/>
    </row>
    <row r="70" spans="1:79" s="38" customFormat="1" ht="12.75" customHeight="1" x14ac:dyDescent="0.25">
      <c r="A70" s="54">
        <v>0</v>
      </c>
      <c r="B70" s="54"/>
      <c r="C70" s="54"/>
      <c r="D70" s="54"/>
      <c r="E70" s="54"/>
      <c r="F70" s="54"/>
      <c r="G70" s="59" t="s">
        <v>68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5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>
        <f t="shared" si="1"/>
        <v>0</v>
      </c>
      <c r="BF70" s="62"/>
      <c r="BG70" s="62"/>
      <c r="BH70" s="62"/>
      <c r="BI70" s="62"/>
      <c r="BJ70" s="62"/>
      <c r="BK70" s="62"/>
      <c r="BL70" s="62"/>
    </row>
    <row r="71" spans="1:79" s="18" customFormat="1" ht="28.95" customHeight="1" x14ac:dyDescent="0.25">
      <c r="A71" s="47">
        <v>4</v>
      </c>
      <c r="B71" s="47"/>
      <c r="C71" s="47"/>
      <c r="D71" s="47"/>
      <c r="E71" s="47"/>
      <c r="F71" s="47"/>
      <c r="G71" s="48" t="s">
        <v>91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81</v>
      </c>
      <c r="AA71" s="51"/>
      <c r="AB71" s="51"/>
      <c r="AC71" s="51"/>
      <c r="AD71" s="51"/>
      <c r="AE71" s="51" t="s">
        <v>80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53">
        <v>93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>
        <f t="shared" si="1"/>
        <v>93</v>
      </c>
      <c r="BF71" s="53"/>
      <c r="BG71" s="53"/>
      <c r="BH71" s="53"/>
      <c r="BI71" s="53"/>
      <c r="BJ71" s="53"/>
      <c r="BK71" s="53"/>
      <c r="BL71" s="53"/>
    </row>
    <row r="72" spans="1:79" s="18" customFormat="1" ht="26.4" customHeight="1" x14ac:dyDescent="0.25">
      <c r="A72" s="47">
        <v>5</v>
      </c>
      <c r="B72" s="47"/>
      <c r="C72" s="47"/>
      <c r="D72" s="47"/>
      <c r="E72" s="47"/>
      <c r="F72" s="47"/>
      <c r="G72" s="48" t="s">
        <v>112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 t="s">
        <v>81</v>
      </c>
      <c r="AA72" s="51"/>
      <c r="AB72" s="51"/>
      <c r="AC72" s="51"/>
      <c r="AD72" s="51"/>
      <c r="AE72" s="48" t="s">
        <v>82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53">
        <v>120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>
        <f t="shared" ref="BE72" si="3">AO72+AW72</f>
        <v>120</v>
      </c>
      <c r="BF72" s="53"/>
      <c r="BG72" s="53"/>
      <c r="BH72" s="53"/>
      <c r="BI72" s="53"/>
      <c r="BJ72" s="53"/>
      <c r="BK72" s="53"/>
      <c r="BL72" s="53"/>
    </row>
    <row r="73" spans="1:79" s="18" customFormat="1" ht="26.4" customHeight="1" x14ac:dyDescent="0.25">
      <c r="A73" s="47">
        <v>6</v>
      </c>
      <c r="B73" s="47"/>
      <c r="C73" s="47"/>
      <c r="D73" s="47"/>
      <c r="E73" s="47"/>
      <c r="F73" s="47"/>
      <c r="G73" s="48" t="s">
        <v>109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66</v>
      </c>
      <c r="AA73" s="51"/>
      <c r="AB73" s="51"/>
      <c r="AC73" s="51"/>
      <c r="AD73" s="51"/>
      <c r="AE73" s="48" t="s">
        <v>104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53"/>
      <c r="AP73" s="53"/>
      <c r="AQ73" s="53"/>
      <c r="AR73" s="53"/>
      <c r="AS73" s="53"/>
      <c r="AT73" s="53"/>
      <c r="AU73" s="53"/>
      <c r="AV73" s="53"/>
      <c r="AW73" s="53">
        <v>9</v>
      </c>
      <c r="AX73" s="53"/>
      <c r="AY73" s="53"/>
      <c r="AZ73" s="53"/>
      <c r="BA73" s="53"/>
      <c r="BB73" s="53"/>
      <c r="BC73" s="53"/>
      <c r="BD73" s="53"/>
      <c r="BE73" s="53">
        <f t="shared" si="1"/>
        <v>9</v>
      </c>
      <c r="BF73" s="53"/>
      <c r="BG73" s="53"/>
      <c r="BH73" s="53"/>
      <c r="BI73" s="53"/>
      <c r="BJ73" s="53"/>
      <c r="BK73" s="53"/>
      <c r="BL73" s="53"/>
    </row>
    <row r="74" spans="1:79" s="38" customFormat="1" ht="12.75" customHeight="1" x14ac:dyDescent="0.25">
      <c r="A74" s="54">
        <v>0</v>
      </c>
      <c r="B74" s="54"/>
      <c r="C74" s="54"/>
      <c r="D74" s="54"/>
      <c r="E74" s="54"/>
      <c r="F74" s="54"/>
      <c r="G74" s="59" t="s">
        <v>69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58"/>
      <c r="AA74" s="58"/>
      <c r="AB74" s="58"/>
      <c r="AC74" s="58"/>
      <c r="AD74" s="58"/>
      <c r="AE74" s="59"/>
      <c r="AF74" s="60"/>
      <c r="AG74" s="60"/>
      <c r="AH74" s="60"/>
      <c r="AI74" s="60"/>
      <c r="AJ74" s="60"/>
      <c r="AK74" s="60"/>
      <c r="AL74" s="60"/>
      <c r="AM74" s="60"/>
      <c r="AN74" s="61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>
        <f t="shared" si="1"/>
        <v>0</v>
      </c>
      <c r="BF74" s="62"/>
      <c r="BG74" s="62"/>
      <c r="BH74" s="62"/>
      <c r="BI74" s="62"/>
      <c r="BJ74" s="62"/>
      <c r="BK74" s="62"/>
      <c r="BL74" s="62"/>
    </row>
    <row r="75" spans="1:79" s="18" customFormat="1" ht="90.6" customHeight="1" x14ac:dyDescent="0.25">
      <c r="A75" s="47">
        <v>7</v>
      </c>
      <c r="B75" s="47"/>
      <c r="C75" s="47"/>
      <c r="D75" s="47"/>
      <c r="E75" s="47"/>
      <c r="F75" s="47"/>
      <c r="G75" s="52" t="s">
        <v>92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51" t="s">
        <v>70</v>
      </c>
      <c r="AA75" s="51"/>
      <c r="AB75" s="51"/>
      <c r="AC75" s="51"/>
      <c r="AD75" s="51"/>
      <c r="AE75" s="48" t="s">
        <v>94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53">
        <v>16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>
        <f t="shared" ref="BE75" si="4">AO75+AW75</f>
        <v>16</v>
      </c>
      <c r="BF75" s="53"/>
      <c r="BG75" s="53"/>
      <c r="BH75" s="53"/>
      <c r="BI75" s="53"/>
      <c r="BJ75" s="53"/>
      <c r="BK75" s="53"/>
      <c r="BL75" s="53"/>
    </row>
    <row r="76" spans="1:79" s="18" customFormat="1" ht="32.25" customHeight="1" x14ac:dyDescent="0.25">
      <c r="A76" s="47">
        <v>8</v>
      </c>
      <c r="B76" s="47"/>
      <c r="C76" s="47"/>
      <c r="D76" s="47"/>
      <c r="E76" s="47"/>
      <c r="F76" s="47"/>
      <c r="G76" s="52" t="s">
        <v>107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51" t="s">
        <v>70</v>
      </c>
      <c r="AA76" s="51"/>
      <c r="AB76" s="51"/>
      <c r="AC76" s="51"/>
      <c r="AD76" s="51"/>
      <c r="AE76" s="48" t="s">
        <v>105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53"/>
      <c r="AP76" s="53"/>
      <c r="AQ76" s="53"/>
      <c r="AR76" s="53"/>
      <c r="AS76" s="53"/>
      <c r="AT76" s="53"/>
      <c r="AU76" s="53"/>
      <c r="AV76" s="53"/>
      <c r="AW76" s="53">
        <v>25222</v>
      </c>
      <c r="AX76" s="53"/>
      <c r="AY76" s="53"/>
      <c r="AZ76" s="53"/>
      <c r="BA76" s="53"/>
      <c r="BB76" s="53"/>
      <c r="BC76" s="53"/>
      <c r="BD76" s="53"/>
      <c r="BE76" s="53">
        <f t="shared" si="1"/>
        <v>25222</v>
      </c>
      <c r="BF76" s="53"/>
      <c r="BG76" s="53"/>
      <c r="BH76" s="53"/>
      <c r="BI76" s="53"/>
      <c r="BJ76" s="53"/>
      <c r="BK76" s="53"/>
      <c r="BL76" s="53"/>
    </row>
    <row r="77" spans="1:79" s="38" customFormat="1" ht="12.75" customHeight="1" x14ac:dyDescent="0.25">
      <c r="A77" s="54">
        <v>0</v>
      </c>
      <c r="B77" s="54"/>
      <c r="C77" s="54"/>
      <c r="D77" s="54"/>
      <c r="E77" s="54"/>
      <c r="F77" s="54"/>
      <c r="G77" s="55" t="s">
        <v>71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58"/>
      <c r="AA77" s="58"/>
      <c r="AB77" s="58"/>
      <c r="AC77" s="58"/>
      <c r="AD77" s="58"/>
      <c r="AE77" s="59"/>
      <c r="AF77" s="60"/>
      <c r="AG77" s="60"/>
      <c r="AH77" s="60"/>
      <c r="AI77" s="60"/>
      <c r="AJ77" s="60"/>
      <c r="AK77" s="60"/>
      <c r="AL77" s="60"/>
      <c r="AM77" s="60"/>
      <c r="AN77" s="61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>
        <f t="shared" si="1"/>
        <v>0</v>
      </c>
      <c r="BF77" s="62"/>
      <c r="BG77" s="62"/>
      <c r="BH77" s="62"/>
      <c r="BI77" s="62"/>
      <c r="BJ77" s="62"/>
      <c r="BK77" s="62"/>
      <c r="BL77" s="62"/>
    </row>
    <row r="78" spans="1:79" s="18" customFormat="1" ht="85.95" customHeight="1" x14ac:dyDescent="0.25">
      <c r="A78" s="47">
        <v>9</v>
      </c>
      <c r="B78" s="47"/>
      <c r="C78" s="47"/>
      <c r="D78" s="47"/>
      <c r="E78" s="47"/>
      <c r="F78" s="47"/>
      <c r="G78" s="52" t="s">
        <v>93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Z78" s="51" t="s">
        <v>84</v>
      </c>
      <c r="AA78" s="51"/>
      <c r="AB78" s="51"/>
      <c r="AC78" s="51"/>
      <c r="AD78" s="51"/>
      <c r="AE78" s="48" t="s">
        <v>95</v>
      </c>
      <c r="AF78" s="49"/>
      <c r="AG78" s="49"/>
      <c r="AH78" s="49"/>
      <c r="AI78" s="49"/>
      <c r="AJ78" s="49"/>
      <c r="AK78" s="49"/>
      <c r="AL78" s="49"/>
      <c r="AM78" s="49"/>
      <c r="AN78" s="50"/>
      <c r="AO78" s="53">
        <v>36.76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>
        <f t="shared" ref="BE78" si="5">AO78+AW78</f>
        <v>36.76</v>
      </c>
      <c r="BF78" s="53"/>
      <c r="BG78" s="53"/>
      <c r="BH78" s="53"/>
      <c r="BI78" s="53"/>
      <c r="BJ78" s="53"/>
      <c r="BK78" s="53"/>
      <c r="BL78" s="53"/>
    </row>
    <row r="79" spans="1:79" s="18" customFormat="1" ht="45.75" customHeight="1" x14ac:dyDescent="0.25">
      <c r="A79" s="47">
        <v>10</v>
      </c>
      <c r="B79" s="47"/>
      <c r="C79" s="47"/>
      <c r="D79" s="47"/>
      <c r="E79" s="47"/>
      <c r="F79" s="47"/>
      <c r="G79" s="52" t="s">
        <v>106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  <c r="Z79" s="51" t="s">
        <v>110</v>
      </c>
      <c r="AA79" s="51"/>
      <c r="AB79" s="51"/>
      <c r="AC79" s="51"/>
      <c r="AD79" s="51"/>
      <c r="AE79" s="48" t="s">
        <v>111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53"/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 t="shared" si="1"/>
        <v>0</v>
      </c>
      <c r="BF79" s="53"/>
      <c r="BG79" s="53"/>
      <c r="BH79" s="53"/>
      <c r="BI79" s="53"/>
      <c r="BJ79" s="53"/>
      <c r="BK79" s="53"/>
      <c r="BL79" s="53"/>
    </row>
    <row r="80" spans="1:79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</row>
    <row r="81" spans="1:64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ht="31.2" customHeight="1" x14ac:dyDescent="0.25">
      <c r="A82" s="75" t="s">
        <v>86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42"/>
      <c r="AO82" s="78" t="s">
        <v>87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18"/>
      <c r="BI82" s="18"/>
      <c r="BJ82" s="18"/>
      <c r="BK82" s="18"/>
      <c r="BL82" s="18"/>
    </row>
    <row r="83" spans="1:64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83" t="s">
        <v>5</v>
      </c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18"/>
      <c r="AO83" s="83" t="s">
        <v>52</v>
      </c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18"/>
      <c r="BI83" s="18"/>
      <c r="BJ83" s="18"/>
      <c r="BK83" s="18"/>
      <c r="BL83" s="18"/>
    </row>
    <row r="84" spans="1:64" ht="15.75" customHeight="1" x14ac:dyDescent="0.25">
      <c r="A84" s="84" t="s">
        <v>3</v>
      </c>
      <c r="B84" s="84"/>
      <c r="C84" s="84"/>
      <c r="D84" s="84"/>
      <c r="E84" s="84"/>
      <c r="F84" s="8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5" spans="1:64" ht="13.2" customHeight="1" x14ac:dyDescent="0.25">
      <c r="A85" s="94" t="s">
        <v>75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6" spans="1:64" x14ac:dyDescent="0.25">
      <c r="A86" s="95" t="s">
        <v>47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ht="10.5" customHeight="1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ht="30" customHeight="1" x14ac:dyDescent="0.25">
      <c r="A88" s="75" t="s">
        <v>113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42"/>
      <c r="AO88" s="78" t="s">
        <v>114</v>
      </c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18"/>
      <c r="BI88" s="18"/>
      <c r="BJ88" s="18"/>
      <c r="BK88" s="18"/>
      <c r="BL88" s="18"/>
    </row>
    <row r="89" spans="1:64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83" t="s">
        <v>5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18"/>
      <c r="AO89" s="83" t="s">
        <v>52</v>
      </c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18"/>
      <c r="BI89" s="18"/>
      <c r="BJ89" s="18"/>
      <c r="BK89" s="18"/>
      <c r="BL89" s="18"/>
    </row>
    <row r="90" spans="1:64" x14ac:dyDescent="0.25">
      <c r="A90" s="92">
        <v>44315</v>
      </c>
      <c r="B90" s="93"/>
      <c r="C90" s="93"/>
      <c r="D90" s="93"/>
      <c r="E90" s="93"/>
      <c r="F90" s="93"/>
      <c r="G90" s="93"/>
      <c r="H90" s="93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</row>
    <row r="91" spans="1:64" x14ac:dyDescent="0.25">
      <c r="A91" s="83" t="s">
        <v>45</v>
      </c>
      <c r="B91" s="83"/>
      <c r="C91" s="83"/>
      <c r="D91" s="83"/>
      <c r="E91" s="83"/>
      <c r="F91" s="83"/>
      <c r="G91" s="83"/>
      <c r="H91" s="83"/>
      <c r="I91" s="44"/>
      <c r="J91" s="44"/>
      <c r="K91" s="44"/>
      <c r="L91" s="44"/>
      <c r="M91" s="44"/>
      <c r="N91" s="44"/>
      <c r="O91" s="44"/>
      <c r="P91" s="44"/>
      <c r="Q91" s="4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</row>
    <row r="92" spans="1:64" x14ac:dyDescent="0.25">
      <c r="A92" s="45" t="s">
        <v>46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</sheetData>
  <mergeCells count="25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AC50:AJ50"/>
    <mergeCell ref="AK50:AR50"/>
    <mergeCell ref="AS50:AZ50"/>
    <mergeCell ref="D50:AB50"/>
    <mergeCell ref="AW63:BD63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W83:AM83"/>
    <mergeCell ref="AO83:BG83"/>
    <mergeCell ref="A84:F84"/>
    <mergeCell ref="BE65:BL65"/>
    <mergeCell ref="A66:F66"/>
    <mergeCell ref="G66:Y66"/>
    <mergeCell ref="BE69:BL69"/>
    <mergeCell ref="A69:F69"/>
    <mergeCell ref="G69:Y69"/>
    <mergeCell ref="Z69:AD69"/>
    <mergeCell ref="AE69:AN69"/>
    <mergeCell ref="AO69:AV69"/>
    <mergeCell ref="AW69:BD69"/>
    <mergeCell ref="A65:F65"/>
    <mergeCell ref="G65:Y65"/>
    <mergeCell ref="Z65:AD65"/>
    <mergeCell ref="AE65:AN65"/>
    <mergeCell ref="AO65:AV65"/>
    <mergeCell ref="AW65:BD65"/>
    <mergeCell ref="Z70:AD70"/>
    <mergeCell ref="AE70:AN70"/>
    <mergeCell ref="AO70:AV70"/>
    <mergeCell ref="AW70:BD70"/>
    <mergeCell ref="BE70:BL70"/>
    <mergeCell ref="A54:AY54"/>
    <mergeCell ref="A55:C56"/>
    <mergeCell ref="D55:AA56"/>
    <mergeCell ref="AB55:AI56"/>
    <mergeCell ref="AJ55:AQ56"/>
    <mergeCell ref="AR55:AY56"/>
    <mergeCell ref="A82:V82"/>
    <mergeCell ref="W82:AM82"/>
    <mergeCell ref="AO82:BG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70:F70"/>
    <mergeCell ref="G70:Y70"/>
    <mergeCell ref="AW67:BD67"/>
    <mergeCell ref="BE67:BL67"/>
    <mergeCell ref="A67:F67"/>
    <mergeCell ref="G67:Y67"/>
    <mergeCell ref="Z67:AD67"/>
    <mergeCell ref="AE67:AN67"/>
    <mergeCell ref="AO67:AV67"/>
    <mergeCell ref="Z66:AD66"/>
    <mergeCell ref="AE66:AN66"/>
    <mergeCell ref="AO66:AV66"/>
    <mergeCell ref="AW66:BD66"/>
    <mergeCell ref="BE66:BL66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A72:F72"/>
    <mergeCell ref="G72:Y72"/>
    <mergeCell ref="Z72:AD72"/>
    <mergeCell ref="AE72:AN72"/>
    <mergeCell ref="AO72:AV72"/>
    <mergeCell ref="AW72:BD72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E78:AN78"/>
    <mergeCell ref="AO78:AV78"/>
    <mergeCell ref="AW78:BD78"/>
    <mergeCell ref="BE78:BL78"/>
    <mergeCell ref="BE76:BL76"/>
    <mergeCell ref="A76:F76"/>
    <mergeCell ref="G76:Y76"/>
    <mergeCell ref="Z76:AD76"/>
    <mergeCell ref="AE76:AN76"/>
    <mergeCell ref="AO76:AV76"/>
    <mergeCell ref="AW76:BD76"/>
    <mergeCell ref="A68:F68"/>
    <mergeCell ref="G68:Y68"/>
    <mergeCell ref="Z68:AD68"/>
    <mergeCell ref="AE68:AN68"/>
    <mergeCell ref="AO68:AV68"/>
    <mergeCell ref="AW68:BD68"/>
    <mergeCell ref="BE68:BL68"/>
    <mergeCell ref="BE79:BL79"/>
    <mergeCell ref="A79:F79"/>
    <mergeCell ref="G79:Y79"/>
    <mergeCell ref="Z79:AD79"/>
    <mergeCell ref="AE79:AN79"/>
    <mergeCell ref="AO79:AV79"/>
    <mergeCell ref="AW79:BD79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</mergeCells>
  <conditionalFormatting sqref="G66:L66">
    <cfRule type="cellIs" dxfId="29" priority="58" stopIfTrue="1" operator="equal">
      <formula>$G65</formula>
    </cfRule>
  </conditionalFormatting>
  <conditionalFormatting sqref="D49:D50">
    <cfRule type="cellIs" dxfId="28" priority="59" stopIfTrue="1" operator="equal">
      <formula>$D48</formula>
    </cfRule>
  </conditionalFormatting>
  <conditionalFormatting sqref="A66:F66">
    <cfRule type="cellIs" dxfId="27" priority="60" stopIfTrue="1" operator="equal">
      <formula>0</formula>
    </cfRule>
  </conditionalFormatting>
  <conditionalFormatting sqref="D51">
    <cfRule type="cellIs" dxfId="26" priority="55" stopIfTrue="1" operator="equal">
      <formula>#REF!</formula>
    </cfRule>
  </conditionalFormatting>
  <conditionalFormatting sqref="A67:F67">
    <cfRule type="cellIs" dxfId="25" priority="53" stopIfTrue="1" operator="equal">
      <formula>0</formula>
    </cfRule>
  </conditionalFormatting>
  <conditionalFormatting sqref="G67">
    <cfRule type="cellIs" dxfId="24" priority="50" stopIfTrue="1" operator="equal">
      <formula>$G66</formula>
    </cfRule>
  </conditionalFormatting>
  <conditionalFormatting sqref="G69">
    <cfRule type="cellIs" dxfId="23" priority="48" stopIfTrue="1" operator="equal">
      <formula>#REF!</formula>
    </cfRule>
  </conditionalFormatting>
  <conditionalFormatting sqref="A69:F69">
    <cfRule type="cellIs" dxfId="22" priority="49" stopIfTrue="1" operator="equal">
      <formula>0</formula>
    </cfRule>
  </conditionalFormatting>
  <conditionalFormatting sqref="G70">
    <cfRule type="cellIs" dxfId="21" priority="34" stopIfTrue="1" operator="equal">
      <formula>#REF!</formula>
    </cfRule>
  </conditionalFormatting>
  <conditionalFormatting sqref="A70:F70">
    <cfRule type="cellIs" dxfId="20" priority="35" stopIfTrue="1" operator="equal">
      <formula>0</formula>
    </cfRule>
  </conditionalFormatting>
  <conditionalFormatting sqref="G71">
    <cfRule type="cellIs" dxfId="19" priority="32" stopIfTrue="1" operator="equal">
      <formula>$G70</formula>
    </cfRule>
  </conditionalFormatting>
  <conditionalFormatting sqref="A71:F71">
    <cfRule type="cellIs" dxfId="18" priority="33" stopIfTrue="1" operator="equal">
      <formula>0</formula>
    </cfRule>
  </conditionalFormatting>
  <conditionalFormatting sqref="G73">
    <cfRule type="cellIs" dxfId="17" priority="30" stopIfTrue="1" operator="equal">
      <formula>$G71</formula>
    </cfRule>
  </conditionalFormatting>
  <conditionalFormatting sqref="A73:F73">
    <cfRule type="cellIs" dxfId="16" priority="31" stopIfTrue="1" operator="equal">
      <formula>0</formula>
    </cfRule>
  </conditionalFormatting>
  <conditionalFormatting sqref="G74">
    <cfRule type="cellIs" dxfId="15" priority="26" stopIfTrue="1" operator="equal">
      <formula>#REF!</formula>
    </cfRule>
  </conditionalFormatting>
  <conditionalFormatting sqref="A74:F74">
    <cfRule type="cellIs" dxfId="14" priority="27" stopIfTrue="1" operator="equal">
      <formula>0</formula>
    </cfRule>
  </conditionalFormatting>
  <conditionalFormatting sqref="G76">
    <cfRule type="cellIs" dxfId="13" priority="24" stopIfTrue="1" operator="equal">
      <formula>$G74</formula>
    </cfRule>
  </conditionalFormatting>
  <conditionalFormatting sqref="A76:F76">
    <cfRule type="cellIs" dxfId="12" priority="25" stopIfTrue="1" operator="equal">
      <formula>0</formula>
    </cfRule>
  </conditionalFormatting>
  <conditionalFormatting sqref="G77">
    <cfRule type="cellIs" dxfId="11" priority="18" stopIfTrue="1" operator="equal">
      <formula>#REF!</formula>
    </cfRule>
  </conditionalFormatting>
  <conditionalFormatting sqref="A77:F77">
    <cfRule type="cellIs" dxfId="10" priority="19" stopIfTrue="1" operator="equal">
      <formula>0</formula>
    </cfRule>
  </conditionalFormatting>
  <conditionalFormatting sqref="G79">
    <cfRule type="cellIs" dxfId="9" priority="16" stopIfTrue="1" operator="equal">
      <formula>$G77</formula>
    </cfRule>
  </conditionalFormatting>
  <conditionalFormatting sqref="A79:F79">
    <cfRule type="cellIs" dxfId="8" priority="17" stopIfTrue="1" operator="equal">
      <formula>0</formula>
    </cfRule>
  </conditionalFormatting>
  <conditionalFormatting sqref="G68">
    <cfRule type="cellIs" dxfId="7" priority="7" stopIfTrue="1" operator="equal">
      <formula>#REF!</formula>
    </cfRule>
  </conditionalFormatting>
  <conditionalFormatting sqref="A68:F68">
    <cfRule type="cellIs" dxfId="6" priority="8" stopIfTrue="1" operator="equal">
      <formula>0</formula>
    </cfRule>
  </conditionalFormatting>
  <conditionalFormatting sqref="G72">
    <cfRule type="cellIs" dxfId="5" priority="5" stopIfTrue="1" operator="equal">
      <formula>$G70</formula>
    </cfRule>
  </conditionalFormatting>
  <conditionalFormatting sqref="A72:F72">
    <cfRule type="cellIs" dxfId="4" priority="6" stopIfTrue="1" operator="equal">
      <formula>0</formula>
    </cfRule>
  </conditionalFormatting>
  <conditionalFormatting sqref="G75">
    <cfRule type="cellIs" dxfId="3" priority="3" stopIfTrue="1" operator="equal">
      <formula>$G73</formula>
    </cfRule>
  </conditionalFormatting>
  <conditionalFormatting sqref="A75:F75">
    <cfRule type="cellIs" dxfId="2" priority="4" stopIfTrue="1" operator="equal">
      <formula>0</formula>
    </cfRule>
  </conditionalFormatting>
  <conditionalFormatting sqref="G78">
    <cfRule type="cellIs" dxfId="1" priority="1" stopIfTrue="1" operator="equal">
      <formula>$G76</formula>
    </cfRule>
  </conditionalFormatting>
  <conditionalFormatting sqref="A78:F78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КПК0611154</vt:lpstr>
      <vt:lpstr>КПК0611154!Область_печати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2021-04-29T06:33:24Z</dcterms:modified>
</cp:coreProperties>
</file>