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0" sheetId="1" r:id="rId1"/>
  </sheets>
  <definedNames>
    <definedName name="_xlnm.Print_Area" localSheetId="0">'звіт з 01.01.2020'!$A$1:$M$109</definedName>
  </definedNames>
  <calcPr fullCalcOnLoad="1"/>
</workbook>
</file>

<file path=xl/sharedStrings.xml><?xml version="1.0" encoding="utf-8"?>
<sst xmlns="http://schemas.openxmlformats.org/spreadsheetml/2006/main" count="193" uniqueCount="123">
  <si>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</si>
  <si>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</si>
  <si>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</si>
  <si>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</si>
  <si>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</si>
  <si>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</si>
  <si>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</si>
  <si>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</si>
  <si>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</si>
  <si>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</si>
  <si>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</si>
  <si>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</si>
  <si>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</si>
  <si>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</si>
  <si>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</si>
  <si>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</si>
  <si>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</si>
  <si>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</si>
  <si>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</si>
  <si>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</si>
  <si>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</si>
  <si>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</si>
  <si>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</si>
  <si>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</si>
  <si>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</si>
  <si>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</si>
  <si>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</si>
  <si>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</si>
  <si>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</si>
  <si>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</si>
  <si>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</si>
  <si>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</si>
  <si>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</si>
  <si>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</si>
  <si>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</si>
  <si>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</si>
  <si>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</si>
  <si>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N
 з/п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</si>
  <si>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</si>
  <si>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</si>
  <si>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Рівень виконання завдань</t>
  </si>
  <si>
    <t>Забезпечення проведення капітального ремонту об´єктів транспортної інфраструктури</t>
  </si>
  <si>
    <t>Затрат</t>
  </si>
  <si>
    <t>тис.грн.</t>
  </si>
  <si>
    <t>од.</t>
  </si>
  <si>
    <t>%</t>
  </si>
  <si>
    <t>0443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</si>
  <si>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</si>
  <si>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Забезпечення розвитку інфраструктури території</t>
  </si>
  <si>
    <t>Забезпечення будівництва об’єктів</t>
  </si>
  <si>
    <t>Забезпечення реконструкції об’єктів</t>
  </si>
  <si>
    <t xml:space="preserve">Забезпечення проведення капітального ремонту </t>
  </si>
  <si>
    <t>Завдання 1. Забезпечення будівництва об’єктів</t>
  </si>
  <si>
    <t>обсяг видатків на будівництво</t>
  </si>
  <si>
    <t>Продукту</t>
  </si>
  <si>
    <t>кількість об’єктів, які планується будувати</t>
  </si>
  <si>
    <t>Ефективності</t>
  </si>
  <si>
    <t>середні витрати на будівництво одного об’єкта</t>
  </si>
  <si>
    <t>Якості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</si>
  <si>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</si>
  <si>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</si>
  <si>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</si>
  <si>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</si>
  <si>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обсяг видатків на капітальний ремонт</t>
  </si>
  <si>
    <t>середні витрати на капітальний ремонт  одного об’єкта</t>
  </si>
  <si>
    <t>Розрахунок (обсяг видатків /кількість об'єктав)</t>
  </si>
  <si>
    <t>Розрахунок (касові видатки/обсяг видатків *100)</t>
  </si>
  <si>
    <t>про виконання паспорта бюджетної програми місцевого бюджету за 2020 рік</t>
  </si>
  <si>
    <t>Будівництво ФОК з басейнами (типової будівлі басейну "Н2О-Classic") по вул.Незалежності, м.Ніжин,Чернігівської обл., в т.ч. ПВР</t>
  </si>
  <si>
    <t>Будівництво міського кладовища на території Кунашівської сільської ради в т.ч. ПВР</t>
  </si>
  <si>
    <t>Будівництво системи відеоспостереження для розпізнавання обличчя на площі ім. І. Франка в м. Ніжин, в т.ч.ПВР</t>
  </si>
  <si>
    <t>Будівництво карт мулових майданчиків очисних споруд на земельній ділянці, розташованій в адміністративних межах Ніжинської сільської ради Ніжинського району Чернігівської області  в т.ч. ПКД (оцінка впливу на довкілля)</t>
  </si>
  <si>
    <t>Будівництво дегідраційного блоку на діючих очисних спорудах в с.Ніжинське Ніжинського району, Чернігівської області, в т. ч. ПКД (оцінка впливу на довкілля)</t>
  </si>
  <si>
    <t>Будівництво локальної мережі відеоспостереження по м.Ніжин, Чернігівської обл., в т.ч. ПКД</t>
  </si>
  <si>
    <t>Реконструкція скверу Б.Хмельницького, в т.ч. ПВР</t>
  </si>
  <si>
    <t>Будівництво ЛЕП по вул.Арвата, Афганців, П.Морозова із встановленням КТП в м.Ніжин Чернігівської обл., в т.ч. ПВР</t>
  </si>
  <si>
    <t xml:space="preserve">Капітальний ремонт нежитлового приміщення по вул. Покровська,8/66 в т.ч. ПВР </t>
  </si>
  <si>
    <t>Капітальний ремонт огорожі скверу ім.Гоголя,  в т.ПКД</t>
  </si>
  <si>
    <t>Реконструкція системи оповіщення при пожежі, телефонізації та СКС в приміщенні по вул. Покровська, 8/66</t>
  </si>
  <si>
    <t xml:space="preserve">Реконструкція вул.Шевченка з пл.ім. І. Франка, в т.ч. ПВР </t>
  </si>
  <si>
    <t xml:space="preserve">Кошторис на 2020 рік рішення  сесії  </t>
  </si>
  <si>
    <t>Пояснення щодо причин розбіжностей між затвердженими та досягнутими результативними показниками не надано акти виконаних робіт підрядними організаціями</t>
  </si>
  <si>
    <t xml:space="preserve">Пояснення щодо причин розбіжностей між затвердженими та досягнутими результативними показниками </t>
  </si>
  <si>
    <t>Пояснення щодо причин розбіжностей між затвердженими та досягнутими результативними показниками  не надано акти виконаних робіт підрядними організаціями</t>
  </si>
  <si>
    <t>Кошторис на 2020 рік  Рішення сесії</t>
  </si>
  <si>
    <t xml:space="preserve"> Кошторис на 2020 рік рішення сесії</t>
  </si>
  <si>
    <t>Бюджетна програма   включає три завдання на виконання  основної мети -  Забезпечення розвитку інфраструктури території Протягом  звітного періоду мета досягнута частково.  Всі завдання  виконані  вчасно, недопущено виникнення  кредиторської заборгованості  на 01.01.2021р.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</si>
  <si>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</si>
  <si>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</si>
  <si>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</si>
  <si>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</si>
  <si>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</si>
  <si>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</si>
  <si>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</si>
  <si>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</si>
  <si>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Будівництво-1 інших об`єктів комунальної власності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</si>
  <si>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не надані акти виконаних робіт підрядною організацією</t>
  </si>
  <si>
    <t>Пояснення щодо причин розбіжностей між затвердженими та досягнутими результативними показниками не надані акти виконаних робіт підрядною організацією</t>
  </si>
  <si>
    <t>Додаток 6 до рішення сесії</t>
  </si>
  <si>
    <t>Пояснення щодо причин розбіжностей між затвердженими та досягнутими результативними показниками залишок планових асигнуань не надані акти виконаних робіт підрядною організацією</t>
  </si>
  <si>
    <t>Анатолій КУШНІРЕНКО</t>
  </si>
  <si>
    <t>Володимир ДАВИДЕНКО</t>
  </si>
  <si>
    <t>1.1.1</t>
  </si>
  <si>
    <t>1.2.1</t>
  </si>
  <si>
    <t>1.3.1</t>
  </si>
  <si>
    <t>1.4.1</t>
  </si>
  <si>
    <t>2.1.1</t>
  </si>
  <si>
    <t>2.1</t>
  </si>
  <si>
    <t>2.2</t>
  </si>
  <si>
    <t>2.2.1</t>
  </si>
  <si>
    <t>2.3</t>
  </si>
  <si>
    <t>2.3.1</t>
  </si>
  <si>
    <t>2.4</t>
  </si>
  <si>
    <t>2.4.1</t>
  </si>
  <si>
    <t>3.1</t>
  </si>
  <si>
    <t>3.1.1</t>
  </si>
  <si>
    <t>3.2.1</t>
  </si>
  <si>
    <t>3.2</t>
  </si>
  <si>
    <t>3.3</t>
  </si>
  <si>
    <t>3.4.1</t>
  </si>
  <si>
    <t>3.3.1</t>
  </si>
  <si>
    <t>Аналіз стану виконання результативних показників: В цілому результативні показники виконані на 88 %.</t>
  </si>
  <si>
    <t>кількість об’єктів, яких планується капітальний ремонт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</si>
</sst>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  <numFmt numFmtId="176" formatCode="#,##0.000"/>
    <numFmt numFmtId="177" formatCode="0.00000"/>
    <numFmt numFmtId="178" formatCode="0.000000000"/>
    <numFmt numFmtId="179" formatCode="0.00000000"/>
    <numFmt numFmtId="180" formatCode="0.0000000"/>
    <numFmt numFmtId="181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name val="Times New Roman CYR"/>
      <family val="0"/>
    </font>
    <font>
      <b/>
      <sz val="11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top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2" fontId="52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49" fontId="3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0" fontId="52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69" fontId="52" fillId="0" borderId="10" xfId="0" applyNumberFormat="1" applyFont="1" applyBorder="1" applyAlignment="1">
      <alignment horizontal="center" vertical="center" wrapText="1"/>
    </xf>
    <xf numFmtId="175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top" wrapText="1"/>
    </xf>
    <xf numFmtId="49" fontId="6" fillId="0" borderId="16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top" wrapText="1"/>
    </xf>
    <xf numFmtId="4" fontId="5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6" fillId="0" borderId="0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vertical="center" wrapText="1"/>
    </xf>
    <xf numFmtId="168" fontId="5" fillId="0" borderId="10" xfId="48" applyNumberFormat="1" applyFont="1" applyFill="1" applyBorder="1" applyAlignment="1">
      <alignment vertical="top" wrapText="1"/>
      <protection/>
    </xf>
    <xf numFmtId="168" fontId="5" fillId="0" borderId="0" xfId="48" applyNumberFormat="1" applyFont="1" applyFill="1" applyBorder="1" applyAlignment="1">
      <alignment vertical="top" wrapText="1"/>
      <protection/>
    </xf>
    <xf numFmtId="4" fontId="5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49" fontId="6" fillId="33" borderId="1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4" fontId="53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vertical="center" wrapText="1"/>
    </xf>
    <xf numFmtId="170" fontId="9" fillId="0" borderId="0" xfId="0" applyNumberFormat="1" applyFont="1" applyFill="1" applyBorder="1" applyAlignment="1">
      <alignment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170" fontId="6" fillId="33" borderId="0" xfId="0" applyNumberFormat="1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10" fontId="52" fillId="0" borderId="10" xfId="0" applyNumberFormat="1" applyFont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2" fillId="0" borderId="12" xfId="0" applyFont="1" applyBorder="1" applyAlignment="1" quotePrefix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4" fillId="0" borderId="17" xfId="0" applyFont="1" applyFill="1" applyBorder="1" applyAlignment="1">
      <alignment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top"/>
    </xf>
    <xf numFmtId="0" fontId="54" fillId="0" borderId="17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168" fontId="5" fillId="34" borderId="10" xfId="48" applyNumberFormat="1" applyFont="1" applyFill="1" applyBorder="1" applyAlignment="1">
      <alignment horizontal="left" vertical="top" wrapText="1"/>
      <protection/>
    </xf>
    <xf numFmtId="0" fontId="55" fillId="0" borderId="0" xfId="0" applyFont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7" fillId="0" borderId="0" xfId="0" applyFont="1" applyAlignment="1">
      <alignment horizontal="left" vertical="top" wrapText="1"/>
    </xf>
    <xf numFmtId="168" fontId="5" fillId="33" borderId="0" xfId="48" applyNumberFormat="1" applyFont="1" applyFill="1" applyBorder="1" applyAlignment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12" xfId="0" applyFont="1" applyBorder="1" applyAlignment="1" quotePrefix="1">
      <alignment horizontal="center" vertical="center" wrapText="1"/>
    </xf>
    <xf numFmtId="0" fontId="13" fillId="0" borderId="17" xfId="0" applyFont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 quotePrefix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4"/>
  <sheetViews>
    <sheetView tabSelected="1" view="pageBreakPreview" zoomScaleSheetLayoutView="100" zoomScalePageLayoutView="0" workbookViewId="0" topLeftCell="A73">
      <selection activeCell="A93" sqref="A93:M93"/>
    </sheetView>
  </sheetViews>
  <sheetFormatPr defaultColWidth="9.140625" defaultRowHeight="15"/>
  <cols>
    <col min="1" max="1" width="7.421875" style="5" customWidth="1"/>
    <col min="2" max="2" width="26.00390625" style="5" customWidth="1"/>
    <col min="3" max="3" width="11.421875" style="5" customWidth="1"/>
    <col min="4" max="4" width="14.28125" style="5" customWidth="1"/>
    <col min="5" max="5" width="13.00390625" style="5" customWidth="1"/>
    <col min="6" max="6" width="17.28125" style="5" customWidth="1"/>
    <col min="7" max="7" width="16.57421875" style="5" customWidth="1"/>
    <col min="8" max="8" width="13.00390625" style="5" customWidth="1"/>
    <col min="9" max="9" width="15.421875" style="5" customWidth="1"/>
    <col min="10" max="10" width="15.8515625" style="5" customWidth="1"/>
    <col min="11" max="11" width="14.8515625" style="5" customWidth="1"/>
    <col min="12" max="12" width="15.421875" style="5" customWidth="1"/>
    <col min="13" max="13" width="15.8515625" style="5" customWidth="1"/>
    <col min="14" max="14" width="9.140625" style="5" customWidth="1"/>
    <col min="15" max="15" width="13.140625" style="5" bestFit="1" customWidth="1"/>
    <col min="16" max="16384" width="9.140625" style="5" customWidth="1"/>
  </cols>
  <sheetData>
    <row r="1" spans="10:13" ht="15.75" customHeight="1">
      <c r="J1" s="124" t="s">
        <v>33</v>
      </c>
      <c r="K1" s="124"/>
      <c r="L1" s="124"/>
      <c r="M1" s="124"/>
    </row>
    <row r="2" spans="10:13" ht="15.75">
      <c r="J2" s="124"/>
      <c r="K2" s="124"/>
      <c r="L2" s="124"/>
      <c r="M2" s="124"/>
    </row>
    <row r="3" spans="10:13" ht="15.75">
      <c r="J3" s="124"/>
      <c r="K3" s="124"/>
      <c r="L3" s="124"/>
      <c r="M3" s="124"/>
    </row>
    <row r="4" spans="10:13" ht="15.75">
      <c r="J4" s="124"/>
      <c r="K4" s="124"/>
      <c r="L4" s="124"/>
      <c r="M4" s="124"/>
    </row>
    <row r="5" spans="1:36" ht="15.75">
      <c r="A5" s="112" t="s">
        <v>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112" t="s">
        <v>67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115" t="s">
        <v>0</v>
      </c>
      <c r="B7" s="20">
        <v>1200000</v>
      </c>
      <c r="C7" s="83"/>
      <c r="D7" s="132" t="s">
        <v>34</v>
      </c>
      <c r="E7" s="132"/>
      <c r="F7" s="132"/>
      <c r="G7" s="132"/>
      <c r="H7" s="132"/>
      <c r="I7" s="132"/>
      <c r="J7" s="132"/>
      <c r="K7" s="132"/>
      <c r="L7" s="133" t="s">
        <v>87</v>
      </c>
      <c r="M7" s="133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</row>
    <row r="8" spans="1:36" ht="37.5" customHeight="1">
      <c r="A8" s="115"/>
      <c r="B8" s="21" t="s">
        <v>88</v>
      </c>
      <c r="C8" s="83"/>
      <c r="D8"/>
      <c r="E8" s="105" t="s">
        <v>10</v>
      </c>
      <c r="F8" s="105"/>
      <c r="G8" s="105"/>
      <c r="H8" s="105"/>
      <c r="I8" s="105"/>
      <c r="J8" s="105"/>
      <c r="K8" s="105"/>
      <c r="L8" s="134" t="s">
        <v>89</v>
      </c>
      <c r="M8" s="13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115" t="s">
        <v>1</v>
      </c>
      <c r="B9" s="20">
        <v>1210000</v>
      </c>
      <c r="C9" s="83"/>
      <c r="D9" s="132" t="s">
        <v>34</v>
      </c>
      <c r="E9" s="132"/>
      <c r="F9" s="132"/>
      <c r="G9" s="132"/>
      <c r="H9" s="132"/>
      <c r="I9" s="132"/>
      <c r="J9" s="132"/>
      <c r="K9" s="132"/>
      <c r="L9" s="133" t="s">
        <v>87</v>
      </c>
      <c r="M9" s="133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</row>
    <row r="10" spans="1:36" ht="36" customHeight="1">
      <c r="A10" s="115"/>
      <c r="B10" s="21" t="s">
        <v>88</v>
      </c>
      <c r="C10" s="83"/>
      <c r="D10"/>
      <c r="E10" s="105" t="s">
        <v>9</v>
      </c>
      <c r="F10" s="105"/>
      <c r="G10" s="105"/>
      <c r="H10" s="105"/>
      <c r="I10" s="105"/>
      <c r="J10" s="105"/>
      <c r="K10" s="105"/>
      <c r="L10" s="134" t="s">
        <v>89</v>
      </c>
      <c r="M10" s="13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8.5" customHeight="1">
      <c r="A11" s="89" t="s">
        <v>2</v>
      </c>
      <c r="B11" s="86">
        <v>1217330</v>
      </c>
      <c r="C11" s="133">
        <v>7330</v>
      </c>
      <c r="D11" s="133"/>
      <c r="E11" s="137" t="s">
        <v>46</v>
      </c>
      <c r="F11" s="138"/>
      <c r="G11" s="139" t="s">
        <v>95</v>
      </c>
      <c r="H11" s="139"/>
      <c r="I11" s="139"/>
      <c r="J11" s="139"/>
      <c r="K11" s="139"/>
      <c r="L11" s="140" t="s">
        <v>90</v>
      </c>
      <c r="M11" s="140"/>
      <c r="N11" s="90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2"/>
      <c r="AA11" s="90"/>
      <c r="AB11" s="91"/>
      <c r="AC11" s="91"/>
      <c r="AD11" s="91"/>
      <c r="AE11" s="91"/>
      <c r="AF11" s="91"/>
      <c r="AG11" s="91"/>
      <c r="AH11" s="91"/>
      <c r="AI11" s="91"/>
      <c r="AJ11" s="92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2"/>
      <c r="BE11" s="90"/>
      <c r="BF11" s="91"/>
      <c r="BG11" s="91"/>
      <c r="BH11" s="91"/>
      <c r="BI11" s="91"/>
      <c r="BJ11" s="91"/>
      <c r="BK11" s="91"/>
      <c r="BL11" s="91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</row>
    <row r="12" spans="2:79" ht="37.5" customHeight="1">
      <c r="B12" s="88" t="s">
        <v>88</v>
      </c>
      <c r="C12" s="134" t="s">
        <v>91</v>
      </c>
      <c r="D12" s="134"/>
      <c r="E12" s="134" t="s">
        <v>92</v>
      </c>
      <c r="F12" s="134"/>
      <c r="G12" s="135" t="s">
        <v>93</v>
      </c>
      <c r="H12" s="135"/>
      <c r="I12" s="135"/>
      <c r="J12" s="135"/>
      <c r="K12" s="135"/>
      <c r="L12" s="136" t="s">
        <v>94</v>
      </c>
      <c r="M12" s="136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94"/>
      <c r="AB12" s="94"/>
      <c r="AC12" s="94"/>
      <c r="AD12" s="94"/>
      <c r="AE12" s="94"/>
      <c r="AF12" s="94"/>
      <c r="AG12" s="94"/>
      <c r="AH12" s="94"/>
      <c r="AI12" s="94"/>
      <c r="AJ12" s="95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5"/>
      <c r="BE12" s="94"/>
      <c r="BF12" s="94"/>
      <c r="BG12" s="94"/>
      <c r="BH12" s="94"/>
      <c r="BI12" s="94"/>
      <c r="BJ12" s="94"/>
      <c r="BK12" s="94"/>
      <c r="BL12" s="94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</row>
    <row r="13" spans="1:13" ht="19.5" customHeight="1">
      <c r="A13" s="123" t="s">
        <v>22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ht="15.75">
      <c r="A14" s="1"/>
    </row>
    <row r="15" spans="1:13" ht="31.5">
      <c r="A15" s="4" t="s">
        <v>18</v>
      </c>
      <c r="B15" s="100" t="s">
        <v>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59" ht="15.75" customHeight="1">
      <c r="A16" s="9">
        <v>1</v>
      </c>
      <c r="B16" s="113" t="s">
        <v>47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8"/>
    </row>
    <row r="17" spans="1:13" ht="15.75">
      <c r="A17" s="9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</row>
    <row r="18" ht="15.75">
      <c r="A18" s="1"/>
    </row>
    <row r="19" ht="15.75" customHeight="1">
      <c r="A19" s="6" t="s">
        <v>23</v>
      </c>
    </row>
    <row r="20" spans="1:65" ht="19.5" customHeight="1">
      <c r="A20" s="2">
        <v>1</v>
      </c>
      <c r="B20" s="126" t="s">
        <v>48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</row>
    <row r="21" ht="15.75" customHeight="1">
      <c r="A21" s="6" t="s">
        <v>24</v>
      </c>
    </row>
    <row r="22" ht="15.75" customHeight="1">
      <c r="A22" s="1"/>
    </row>
    <row r="23" spans="1:13" ht="32.25" customHeight="1">
      <c r="A23" s="9" t="s">
        <v>18</v>
      </c>
      <c r="B23" s="116" t="s">
        <v>4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59" ht="18.75" customHeight="1">
      <c r="A24" s="54">
        <v>1</v>
      </c>
      <c r="B24" s="110" t="s">
        <v>49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60"/>
    </row>
    <row r="25" spans="1:59" ht="18.75" customHeight="1">
      <c r="A25" s="54">
        <v>2</v>
      </c>
      <c r="B25" s="119" t="s">
        <v>50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2"/>
    </row>
    <row r="26" spans="1:59" ht="15" customHeight="1">
      <c r="A26" s="54">
        <v>3</v>
      </c>
      <c r="B26" s="119" t="s">
        <v>51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2"/>
    </row>
    <row r="27" spans="1:67" ht="15.75">
      <c r="A27" s="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ht="15.75">
      <c r="A28" s="6" t="s">
        <v>25</v>
      </c>
    </row>
    <row r="29" spans="2:12" ht="15.75" customHeight="1">
      <c r="B29" s="10"/>
      <c r="L29" s="10" t="s">
        <v>20</v>
      </c>
    </row>
    <row r="30" ht="7.5" customHeight="1">
      <c r="A30" s="1"/>
    </row>
    <row r="31" spans="1:26" ht="30" customHeight="1">
      <c r="A31" s="100" t="s">
        <v>18</v>
      </c>
      <c r="B31" s="100" t="s">
        <v>26</v>
      </c>
      <c r="C31" s="100"/>
      <c r="D31" s="100"/>
      <c r="E31" s="100" t="s">
        <v>12</v>
      </c>
      <c r="F31" s="100"/>
      <c r="G31" s="100"/>
      <c r="H31" s="100" t="s">
        <v>27</v>
      </c>
      <c r="I31" s="100"/>
      <c r="J31" s="100"/>
      <c r="K31" s="100" t="s">
        <v>13</v>
      </c>
      <c r="L31" s="100"/>
      <c r="M31" s="100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1:26" ht="33" customHeight="1">
      <c r="A32" s="100"/>
      <c r="B32" s="100"/>
      <c r="C32" s="100"/>
      <c r="D32" s="100"/>
      <c r="E32" s="4" t="s">
        <v>14</v>
      </c>
      <c r="F32" s="4" t="s">
        <v>15</v>
      </c>
      <c r="G32" s="4" t="s">
        <v>16</v>
      </c>
      <c r="H32" s="4" t="s">
        <v>14</v>
      </c>
      <c r="I32" s="4" t="s">
        <v>15</v>
      </c>
      <c r="J32" s="4" t="s">
        <v>16</v>
      </c>
      <c r="K32" s="4" t="s">
        <v>14</v>
      </c>
      <c r="L32" s="4" t="s">
        <v>15</v>
      </c>
      <c r="M32" s="4" t="s">
        <v>16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9">
        <v>1</v>
      </c>
      <c r="B33" s="101">
        <v>2</v>
      </c>
      <c r="C33" s="102"/>
      <c r="D33" s="103"/>
      <c r="E33" s="9">
        <v>3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>
        <v>10</v>
      </c>
      <c r="M33" s="30">
        <v>11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54" customHeight="1">
      <c r="A34" s="55">
        <v>1</v>
      </c>
      <c r="B34" s="111" t="s">
        <v>68</v>
      </c>
      <c r="C34" s="111"/>
      <c r="D34" s="111"/>
      <c r="E34" s="63"/>
      <c r="F34" s="65">
        <v>690000</v>
      </c>
      <c r="G34" s="65">
        <f aca="true" t="shared" si="0" ref="G34:G45">F34</f>
        <v>690000</v>
      </c>
      <c r="H34" s="65"/>
      <c r="I34" s="65"/>
      <c r="J34" s="65"/>
      <c r="K34" s="65"/>
      <c r="L34" s="65">
        <f>I34-F34</f>
        <v>-690000</v>
      </c>
      <c r="M34" s="65">
        <f>J34-G34</f>
        <v>-690000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45.75" customHeight="1">
      <c r="A35" s="55">
        <v>2</v>
      </c>
      <c r="B35" s="111" t="s">
        <v>69</v>
      </c>
      <c r="C35" s="111"/>
      <c r="D35" s="111"/>
      <c r="E35" s="63"/>
      <c r="F35" s="65">
        <v>3594861</v>
      </c>
      <c r="G35" s="65">
        <f t="shared" si="0"/>
        <v>3594861</v>
      </c>
      <c r="H35" s="65"/>
      <c r="I35" s="65">
        <v>3593359.99</v>
      </c>
      <c r="J35" s="65">
        <f>I35</f>
        <v>3593359.99</v>
      </c>
      <c r="K35" s="65"/>
      <c r="L35" s="65">
        <f aca="true" t="shared" si="1" ref="L35:L45">I35-F35</f>
        <v>-1501.0099999997765</v>
      </c>
      <c r="M35" s="65">
        <f aca="true" t="shared" si="2" ref="M35:M45">J35-G35</f>
        <v>-1501.0099999997765</v>
      </c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49.5" customHeight="1">
      <c r="A36" s="55">
        <v>3</v>
      </c>
      <c r="B36" s="111" t="s">
        <v>70</v>
      </c>
      <c r="C36" s="111"/>
      <c r="D36" s="111"/>
      <c r="E36" s="63"/>
      <c r="F36" s="65">
        <v>591520.2</v>
      </c>
      <c r="G36" s="65">
        <f t="shared" si="0"/>
        <v>591520.2</v>
      </c>
      <c r="H36" s="65"/>
      <c r="I36" s="65">
        <v>591520.2</v>
      </c>
      <c r="J36" s="65">
        <f>I36</f>
        <v>591520.2</v>
      </c>
      <c r="K36" s="65"/>
      <c r="L36" s="65">
        <f t="shared" si="1"/>
        <v>0</v>
      </c>
      <c r="M36" s="65">
        <f t="shared" si="2"/>
        <v>0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80.25" customHeight="1">
      <c r="A37" s="55">
        <v>4</v>
      </c>
      <c r="B37" s="111" t="s">
        <v>71</v>
      </c>
      <c r="C37" s="111"/>
      <c r="D37" s="111"/>
      <c r="E37" s="63"/>
      <c r="F37" s="65">
        <v>12965</v>
      </c>
      <c r="G37" s="65">
        <f t="shared" si="0"/>
        <v>12965</v>
      </c>
      <c r="H37" s="65"/>
      <c r="I37" s="65"/>
      <c r="J37" s="65"/>
      <c r="K37" s="65"/>
      <c r="L37" s="65">
        <f t="shared" si="1"/>
        <v>-12965</v>
      </c>
      <c r="M37" s="65">
        <f t="shared" si="2"/>
        <v>-12965</v>
      </c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66" customHeight="1">
      <c r="A38" s="55">
        <v>5</v>
      </c>
      <c r="B38" s="111" t="s">
        <v>72</v>
      </c>
      <c r="C38" s="111"/>
      <c r="D38" s="111"/>
      <c r="E38" s="63"/>
      <c r="F38" s="65">
        <v>49035</v>
      </c>
      <c r="G38" s="65">
        <f t="shared" si="0"/>
        <v>49035</v>
      </c>
      <c r="H38" s="65"/>
      <c r="I38" s="65"/>
      <c r="J38" s="65"/>
      <c r="K38" s="65"/>
      <c r="L38" s="65">
        <f t="shared" si="1"/>
        <v>-49035</v>
      </c>
      <c r="M38" s="65">
        <f t="shared" si="2"/>
        <v>-49035</v>
      </c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33.75" customHeight="1">
      <c r="A39" s="55">
        <v>6</v>
      </c>
      <c r="B39" s="111" t="s">
        <v>73</v>
      </c>
      <c r="C39" s="111"/>
      <c r="D39" s="111"/>
      <c r="E39" s="63"/>
      <c r="F39" s="65">
        <v>49600</v>
      </c>
      <c r="G39" s="65">
        <f t="shared" si="0"/>
        <v>49600</v>
      </c>
      <c r="H39" s="65"/>
      <c r="I39" s="65">
        <v>49572</v>
      </c>
      <c r="J39" s="65">
        <f aca="true" t="shared" si="3" ref="J39:J45">I39</f>
        <v>49572</v>
      </c>
      <c r="K39" s="65"/>
      <c r="L39" s="65">
        <f t="shared" si="1"/>
        <v>-28</v>
      </c>
      <c r="M39" s="65">
        <f t="shared" si="2"/>
        <v>-28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21.75" customHeight="1">
      <c r="A40" s="55">
        <v>7</v>
      </c>
      <c r="B40" s="111" t="s">
        <v>74</v>
      </c>
      <c r="C40" s="111"/>
      <c r="D40" s="111"/>
      <c r="E40" s="63"/>
      <c r="F40" s="65">
        <v>47000</v>
      </c>
      <c r="G40" s="65">
        <f t="shared" si="0"/>
        <v>47000</v>
      </c>
      <c r="H40" s="65"/>
      <c r="I40" s="65">
        <v>47000</v>
      </c>
      <c r="J40" s="65">
        <f t="shared" si="3"/>
        <v>47000</v>
      </c>
      <c r="K40" s="65"/>
      <c r="L40" s="65">
        <f t="shared" si="1"/>
        <v>0</v>
      </c>
      <c r="M40" s="65">
        <f t="shared" si="2"/>
        <v>0</v>
      </c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56.25" customHeight="1">
      <c r="A41" s="55">
        <v>8</v>
      </c>
      <c r="B41" s="111" t="s">
        <v>75</v>
      </c>
      <c r="C41" s="111"/>
      <c r="D41" s="111"/>
      <c r="E41" s="63"/>
      <c r="F41" s="65">
        <v>4123233.9</v>
      </c>
      <c r="G41" s="65">
        <f t="shared" si="0"/>
        <v>4123233.9</v>
      </c>
      <c r="H41" s="65"/>
      <c r="I41" s="65">
        <v>4113286</v>
      </c>
      <c r="J41" s="65">
        <f t="shared" si="3"/>
        <v>4113286</v>
      </c>
      <c r="K41" s="65"/>
      <c r="L41" s="65">
        <f t="shared" si="1"/>
        <v>-9947.899999999907</v>
      </c>
      <c r="M41" s="65">
        <f t="shared" si="2"/>
        <v>-9947.899999999907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32.25" customHeight="1">
      <c r="A42" s="55">
        <v>9</v>
      </c>
      <c r="B42" s="111" t="s">
        <v>76</v>
      </c>
      <c r="C42" s="111"/>
      <c r="D42" s="111"/>
      <c r="E42" s="63"/>
      <c r="F42" s="65">
        <v>1661000</v>
      </c>
      <c r="G42" s="65">
        <f t="shared" si="0"/>
        <v>1661000</v>
      </c>
      <c r="H42" s="65"/>
      <c r="I42" s="65">
        <f>1503219.05+146044</f>
        <v>1649263.05</v>
      </c>
      <c r="J42" s="65">
        <f t="shared" si="3"/>
        <v>1649263.05</v>
      </c>
      <c r="K42" s="65"/>
      <c r="L42" s="65">
        <f t="shared" si="1"/>
        <v>-11736.949999999953</v>
      </c>
      <c r="M42" s="65">
        <f t="shared" si="2"/>
        <v>-11736.949999999953</v>
      </c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41.25" customHeight="1">
      <c r="A43" s="55">
        <v>10</v>
      </c>
      <c r="B43" s="111" t="s">
        <v>77</v>
      </c>
      <c r="C43" s="111"/>
      <c r="D43" s="111"/>
      <c r="E43" s="63"/>
      <c r="F43" s="65">
        <v>15000</v>
      </c>
      <c r="G43" s="65">
        <f t="shared" si="0"/>
        <v>15000</v>
      </c>
      <c r="H43" s="65"/>
      <c r="I43" s="65">
        <v>15000</v>
      </c>
      <c r="J43" s="65">
        <f t="shared" si="3"/>
        <v>15000</v>
      </c>
      <c r="K43" s="65"/>
      <c r="L43" s="65">
        <f t="shared" si="1"/>
        <v>0</v>
      </c>
      <c r="M43" s="65">
        <f t="shared" si="2"/>
        <v>0</v>
      </c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52.5" customHeight="1">
      <c r="A44" s="55">
        <v>11</v>
      </c>
      <c r="B44" s="111" t="s">
        <v>78</v>
      </c>
      <c r="C44" s="111"/>
      <c r="D44" s="111"/>
      <c r="E44" s="63"/>
      <c r="F44" s="65">
        <v>147357.05</v>
      </c>
      <c r="G44" s="65">
        <f t="shared" si="0"/>
        <v>147357.05</v>
      </c>
      <c r="H44" s="65"/>
      <c r="I44" s="65">
        <v>147357.05</v>
      </c>
      <c r="J44" s="65">
        <f t="shared" si="3"/>
        <v>147357.05</v>
      </c>
      <c r="K44" s="65"/>
      <c r="L44" s="65">
        <f t="shared" si="1"/>
        <v>0</v>
      </c>
      <c r="M44" s="65">
        <f t="shared" si="2"/>
        <v>0</v>
      </c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47.25" customHeight="1">
      <c r="A45" s="55">
        <v>12</v>
      </c>
      <c r="B45" s="111" t="s">
        <v>79</v>
      </c>
      <c r="C45" s="111"/>
      <c r="D45" s="111"/>
      <c r="E45" s="63"/>
      <c r="F45" s="65">
        <v>669500</v>
      </c>
      <c r="G45" s="65">
        <f t="shared" si="0"/>
        <v>669500</v>
      </c>
      <c r="H45" s="65"/>
      <c r="I45" s="65">
        <v>128809.77</v>
      </c>
      <c r="J45" s="65">
        <f t="shared" si="3"/>
        <v>128809.77</v>
      </c>
      <c r="K45" s="65"/>
      <c r="L45" s="65">
        <f t="shared" si="1"/>
        <v>-540690.23</v>
      </c>
      <c r="M45" s="65">
        <f t="shared" si="2"/>
        <v>-540690.23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>
      <c r="A46" s="4"/>
      <c r="B46" s="127" t="s">
        <v>5</v>
      </c>
      <c r="C46" s="127"/>
      <c r="D46" s="127"/>
      <c r="E46" s="48">
        <f aca="true" t="shared" si="4" ref="E46:M46">SUM(E34:E45)</f>
        <v>0</v>
      </c>
      <c r="F46" s="48">
        <f t="shared" si="4"/>
        <v>11651072.15</v>
      </c>
      <c r="G46" s="48">
        <f t="shared" si="4"/>
        <v>11651072.15</v>
      </c>
      <c r="H46" s="48">
        <f t="shared" si="4"/>
        <v>0</v>
      </c>
      <c r="I46" s="48">
        <f t="shared" si="4"/>
        <v>10335168.060000002</v>
      </c>
      <c r="J46" s="48">
        <f t="shared" si="4"/>
        <v>10335168.060000002</v>
      </c>
      <c r="K46" s="48">
        <f t="shared" si="4"/>
        <v>0</v>
      </c>
      <c r="L46" s="48">
        <f t="shared" si="4"/>
        <v>-1315904.0899999996</v>
      </c>
      <c r="M46" s="48">
        <f t="shared" si="4"/>
        <v>-1315904.0899999996</v>
      </c>
      <c r="R46" s="7"/>
      <c r="S46" s="7"/>
      <c r="T46" s="7"/>
      <c r="U46" s="7"/>
      <c r="V46" s="7"/>
      <c r="W46" s="7"/>
      <c r="X46" s="7"/>
      <c r="Y46" s="7"/>
      <c r="Z46" s="7"/>
    </row>
    <row r="47" spans="1:39" ht="32.25" customHeight="1">
      <c r="A47" s="128" t="s">
        <v>96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30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</row>
    <row r="48" ht="15.75">
      <c r="A48" s="1"/>
    </row>
    <row r="49" spans="1:13" ht="29.25" customHeight="1">
      <c r="A49" s="131" t="s">
        <v>28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1:15" ht="15.75">
      <c r="K50" s="3" t="s">
        <v>20</v>
      </c>
      <c r="O50" s="73"/>
    </row>
    <row r="51" ht="3.75" customHeight="1">
      <c r="A51" s="1"/>
    </row>
    <row r="52" spans="1:13" ht="31.5" customHeight="1">
      <c r="A52" s="100" t="s">
        <v>3</v>
      </c>
      <c r="B52" s="100" t="s">
        <v>29</v>
      </c>
      <c r="C52" s="100"/>
      <c r="D52" s="100"/>
      <c r="E52" s="100" t="s">
        <v>12</v>
      </c>
      <c r="F52" s="100"/>
      <c r="G52" s="100"/>
      <c r="H52" s="100" t="s">
        <v>27</v>
      </c>
      <c r="I52" s="100"/>
      <c r="J52" s="100"/>
      <c r="K52" s="100" t="s">
        <v>13</v>
      </c>
      <c r="L52" s="100"/>
      <c r="M52" s="100"/>
    </row>
    <row r="53" spans="1:13" ht="33.75" customHeight="1">
      <c r="A53" s="100"/>
      <c r="B53" s="100"/>
      <c r="C53" s="100"/>
      <c r="D53" s="100"/>
      <c r="E53" s="4" t="s">
        <v>14</v>
      </c>
      <c r="F53" s="4" t="s">
        <v>15</v>
      </c>
      <c r="G53" s="4" t="s">
        <v>16</v>
      </c>
      <c r="H53" s="4" t="s">
        <v>14</v>
      </c>
      <c r="I53" s="4" t="s">
        <v>15</v>
      </c>
      <c r="J53" s="4" t="s">
        <v>16</v>
      </c>
      <c r="K53" s="4" t="s">
        <v>14</v>
      </c>
      <c r="L53" s="4" t="s">
        <v>15</v>
      </c>
      <c r="M53" s="4" t="s">
        <v>16</v>
      </c>
    </row>
    <row r="54" spans="1:13" ht="15.75">
      <c r="A54" s="4">
        <v>1</v>
      </c>
      <c r="B54" s="100">
        <v>2</v>
      </c>
      <c r="C54" s="100"/>
      <c r="D54" s="100"/>
      <c r="E54" s="4">
        <v>3</v>
      </c>
      <c r="F54" s="4">
        <v>4</v>
      </c>
      <c r="G54" s="4">
        <v>5</v>
      </c>
      <c r="H54" s="4">
        <v>6</v>
      </c>
      <c r="I54" s="4">
        <v>7</v>
      </c>
      <c r="J54" s="4">
        <v>8</v>
      </c>
      <c r="K54" s="4">
        <v>9</v>
      </c>
      <c r="L54" s="4">
        <v>10</v>
      </c>
      <c r="M54" s="4">
        <v>11</v>
      </c>
    </row>
    <row r="55" spans="1:13" ht="21" customHeight="1">
      <c r="A55" s="22"/>
      <c r="B55" s="101"/>
      <c r="C55" s="102"/>
      <c r="D55" s="103"/>
      <c r="E55" s="23"/>
      <c r="F55" s="23"/>
      <c r="G55" s="23">
        <f>E55+F55</f>
        <v>0</v>
      </c>
      <c r="H55" s="23"/>
      <c r="I55" s="23"/>
      <c r="J55" s="23">
        <f>H55+I55</f>
        <v>0</v>
      </c>
      <c r="K55" s="23">
        <f>E55-H55</f>
        <v>0</v>
      </c>
      <c r="L55" s="23">
        <f>F55-I55</f>
        <v>0</v>
      </c>
      <c r="M55" s="13">
        <f>K55+L55</f>
        <v>0</v>
      </c>
    </row>
    <row r="56" ht="15.75">
      <c r="A56" s="1"/>
    </row>
    <row r="57" ht="15.75">
      <c r="A57" s="6" t="s">
        <v>30</v>
      </c>
    </row>
    <row r="58" spans="1:13" ht="31.5">
      <c r="A58" s="35" t="s">
        <v>37</v>
      </c>
      <c r="B58" s="35" t="s">
        <v>17</v>
      </c>
      <c r="C58" s="30" t="s">
        <v>6</v>
      </c>
      <c r="D58" s="30" t="s">
        <v>7</v>
      </c>
      <c r="E58" s="101" t="s">
        <v>12</v>
      </c>
      <c r="F58" s="102"/>
      <c r="G58" s="103"/>
      <c r="H58" s="101" t="s">
        <v>38</v>
      </c>
      <c r="I58" s="102"/>
      <c r="J58" s="103"/>
      <c r="K58" s="101" t="s">
        <v>13</v>
      </c>
      <c r="L58" s="102"/>
      <c r="M58" s="103"/>
    </row>
    <row r="59" spans="1:13" ht="31.5">
      <c r="A59" s="34"/>
      <c r="B59" s="15"/>
      <c r="C59" s="30"/>
      <c r="D59" s="30"/>
      <c r="E59" s="35" t="s">
        <v>14</v>
      </c>
      <c r="F59" s="35" t="s">
        <v>15</v>
      </c>
      <c r="G59" s="35" t="s">
        <v>16</v>
      </c>
      <c r="H59" s="35" t="s">
        <v>14</v>
      </c>
      <c r="I59" s="35" t="s">
        <v>15</v>
      </c>
      <c r="J59" s="35" t="s">
        <v>16</v>
      </c>
      <c r="K59" s="35" t="s">
        <v>14</v>
      </c>
      <c r="L59" s="35" t="s">
        <v>15</v>
      </c>
      <c r="M59" s="35" t="s">
        <v>16</v>
      </c>
    </row>
    <row r="60" spans="1:13" ht="15.75">
      <c r="A60" s="34">
        <v>1</v>
      </c>
      <c r="B60" s="34">
        <v>2</v>
      </c>
      <c r="C60" s="34">
        <v>3</v>
      </c>
      <c r="D60" s="34">
        <v>4</v>
      </c>
      <c r="E60" s="34">
        <v>5</v>
      </c>
      <c r="F60" s="34">
        <v>6</v>
      </c>
      <c r="G60" s="34">
        <v>7</v>
      </c>
      <c r="H60" s="34">
        <v>8</v>
      </c>
      <c r="I60" s="34">
        <v>9</v>
      </c>
      <c r="J60" s="34">
        <v>10</v>
      </c>
      <c r="K60" s="34">
        <v>11</v>
      </c>
      <c r="L60" s="34">
        <v>12</v>
      </c>
      <c r="M60" s="35">
        <v>13</v>
      </c>
    </row>
    <row r="61" spans="1:13" ht="47.25">
      <c r="A61" s="34">
        <v>1</v>
      </c>
      <c r="B61" s="15" t="s">
        <v>52</v>
      </c>
      <c r="C61" s="30"/>
      <c r="D61" s="24"/>
      <c r="E61" s="48"/>
      <c r="F61" s="35"/>
      <c r="G61" s="26"/>
      <c r="H61" s="35"/>
      <c r="I61" s="35"/>
      <c r="J61" s="35"/>
      <c r="K61" s="26"/>
      <c r="L61" s="35"/>
      <c r="M61" s="13"/>
    </row>
    <row r="62" spans="1:13" ht="15.75">
      <c r="A62" s="36">
        <v>1</v>
      </c>
      <c r="B62" s="15" t="s">
        <v>42</v>
      </c>
      <c r="C62" s="30"/>
      <c r="D62" s="24"/>
      <c r="E62" s="37"/>
      <c r="F62" s="37"/>
      <c r="G62" s="26"/>
      <c r="H62" s="37"/>
      <c r="I62" s="37"/>
      <c r="J62" s="37"/>
      <c r="K62" s="26"/>
      <c r="L62" s="37"/>
      <c r="M62" s="13"/>
    </row>
    <row r="63" spans="1:13" ht="47.25">
      <c r="A63" s="97" t="s">
        <v>102</v>
      </c>
      <c r="B63" s="16" t="s">
        <v>53</v>
      </c>
      <c r="C63" s="16" t="s">
        <v>43</v>
      </c>
      <c r="D63" s="38" t="s">
        <v>80</v>
      </c>
      <c r="E63" s="45"/>
      <c r="F63" s="37">
        <v>9111.22</v>
      </c>
      <c r="G63" s="26">
        <f>E63+F63</f>
        <v>9111.22</v>
      </c>
      <c r="H63" s="48"/>
      <c r="I63" s="48">
        <v>8347.73819</v>
      </c>
      <c r="J63" s="48">
        <f>H63+I63</f>
        <v>8347.73819</v>
      </c>
      <c r="K63" s="26">
        <f>H63-E63</f>
        <v>0</v>
      </c>
      <c r="L63" s="13">
        <f>I63-F63</f>
        <v>-763.4818099999993</v>
      </c>
      <c r="M63" s="13">
        <f>K63+L63</f>
        <v>-763.4818099999993</v>
      </c>
    </row>
    <row r="64" spans="1:13" ht="15.75">
      <c r="A64" s="101" t="s">
        <v>81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</row>
    <row r="65" spans="1:13" ht="15.75">
      <c r="A65" s="34">
        <v>2</v>
      </c>
      <c r="B65" s="15" t="s">
        <v>54</v>
      </c>
      <c r="C65" s="30"/>
      <c r="D65" s="24"/>
      <c r="E65" s="35"/>
      <c r="F65" s="35"/>
      <c r="G65" s="26"/>
      <c r="H65" s="35"/>
      <c r="I65" s="35"/>
      <c r="J65" s="35"/>
      <c r="K65" s="27"/>
      <c r="L65" s="35"/>
      <c r="M65" s="13"/>
    </row>
    <row r="66" spans="1:13" ht="31.5">
      <c r="A66" s="97" t="s">
        <v>103</v>
      </c>
      <c r="B66" s="16" t="s">
        <v>55</v>
      </c>
      <c r="C66" s="16" t="s">
        <v>44</v>
      </c>
      <c r="D66" s="16" t="s">
        <v>98</v>
      </c>
      <c r="E66" s="46"/>
      <c r="F66" s="37">
        <v>7</v>
      </c>
      <c r="G66" s="26">
        <f>E66+F66</f>
        <v>7</v>
      </c>
      <c r="H66" s="46"/>
      <c r="I66" s="37">
        <v>4</v>
      </c>
      <c r="J66" s="46">
        <f>H66+I66</f>
        <v>4</v>
      </c>
      <c r="K66" s="27"/>
      <c r="L66" s="13">
        <f>I66-F66</f>
        <v>-3</v>
      </c>
      <c r="M66" s="13">
        <f>K66+L66</f>
        <v>-3</v>
      </c>
    </row>
    <row r="67" spans="1:13" ht="15.75">
      <c r="A67" s="101" t="s">
        <v>97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3"/>
    </row>
    <row r="68" spans="1:13" ht="15.75">
      <c r="A68" s="34">
        <v>3</v>
      </c>
      <c r="B68" s="15" t="s">
        <v>56</v>
      </c>
      <c r="C68" s="30"/>
      <c r="D68" s="25"/>
      <c r="E68" s="35"/>
      <c r="F68" s="35"/>
      <c r="G68" s="26"/>
      <c r="H68" s="35"/>
      <c r="I68" s="35"/>
      <c r="J68" s="35"/>
      <c r="K68" s="27"/>
      <c r="L68" s="35"/>
      <c r="M68" s="13"/>
    </row>
    <row r="69" spans="1:13" ht="78.75">
      <c r="A69" s="97" t="s">
        <v>104</v>
      </c>
      <c r="B69" s="16" t="s">
        <v>57</v>
      </c>
      <c r="C69" s="16" t="s">
        <v>43</v>
      </c>
      <c r="D69" s="16" t="s">
        <v>65</v>
      </c>
      <c r="E69" s="37"/>
      <c r="F69" s="13">
        <v>1301.6</v>
      </c>
      <c r="G69" s="13">
        <f>E69+F69</f>
        <v>1301.6</v>
      </c>
      <c r="H69" s="13"/>
      <c r="I69" s="13">
        <v>2086.93</v>
      </c>
      <c r="J69" s="13">
        <f>H69+I69</f>
        <v>2086.93</v>
      </c>
      <c r="K69" s="13">
        <f>E69-H69</f>
        <v>0</v>
      </c>
      <c r="L69" s="13">
        <f>I69-F69</f>
        <v>785.3299999999999</v>
      </c>
      <c r="M69" s="13">
        <f>J69-G69</f>
        <v>785.3299999999999</v>
      </c>
    </row>
    <row r="70" spans="1:13" ht="15.75">
      <c r="A70" s="101" t="s">
        <v>97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3"/>
    </row>
    <row r="71" spans="1:13" ht="15.75">
      <c r="A71" s="34">
        <v>4</v>
      </c>
      <c r="B71" s="15" t="s">
        <v>58</v>
      </c>
      <c r="C71" s="30"/>
      <c r="D71" s="24"/>
      <c r="E71" s="35"/>
      <c r="F71" s="35"/>
      <c r="G71" s="26"/>
      <c r="H71" s="35"/>
      <c r="I71" s="35"/>
      <c r="J71" s="35"/>
      <c r="K71" s="27"/>
      <c r="L71" s="35"/>
      <c r="M71" s="13"/>
    </row>
    <row r="72" spans="1:13" ht="78.75">
      <c r="A72" s="97" t="s">
        <v>105</v>
      </c>
      <c r="B72" s="16" t="s">
        <v>40</v>
      </c>
      <c r="C72" s="38" t="s">
        <v>45</v>
      </c>
      <c r="D72" s="16" t="s">
        <v>66</v>
      </c>
      <c r="E72" s="37"/>
      <c r="F72" s="80">
        <v>1</v>
      </c>
      <c r="G72" s="80">
        <v>1</v>
      </c>
      <c r="H72" s="80"/>
      <c r="I72" s="80">
        <v>0.916</v>
      </c>
      <c r="J72" s="80">
        <v>0.916</v>
      </c>
      <c r="K72" s="80"/>
      <c r="L72" s="80">
        <f>I72-F72</f>
        <v>-0.08399999999999996</v>
      </c>
      <c r="M72" s="80">
        <f>J72-G72</f>
        <v>-0.08399999999999996</v>
      </c>
    </row>
    <row r="73" spans="1:13" ht="15.75">
      <c r="A73" s="101" t="s">
        <v>83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3"/>
    </row>
    <row r="74" spans="1:13" ht="47.25">
      <c r="A74" s="56">
        <v>2</v>
      </c>
      <c r="B74" s="66" t="s">
        <v>59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ht="15.75">
      <c r="A75" s="98" t="s">
        <v>107</v>
      </c>
      <c r="B75" s="66" t="s">
        <v>42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47.25">
      <c r="A76" s="98" t="s">
        <v>106</v>
      </c>
      <c r="B76" s="33" t="s">
        <v>60</v>
      </c>
      <c r="C76" s="16" t="s">
        <v>43</v>
      </c>
      <c r="D76" s="67" t="s">
        <v>84</v>
      </c>
      <c r="E76" s="56"/>
      <c r="F76" s="45">
        <v>863.86</v>
      </c>
      <c r="G76" s="48">
        <f>E76+F76</f>
        <v>863.86</v>
      </c>
      <c r="H76" s="56"/>
      <c r="I76" s="48">
        <v>323.16682</v>
      </c>
      <c r="J76" s="48">
        <f>H76+I76</f>
        <v>323.16682</v>
      </c>
      <c r="K76" s="56"/>
      <c r="L76" s="48">
        <f>I76-F76</f>
        <v>-540.69318</v>
      </c>
      <c r="M76" s="48">
        <f>K76+L76</f>
        <v>-540.69318</v>
      </c>
    </row>
    <row r="77" spans="1:13" ht="15.75">
      <c r="A77" s="101" t="s">
        <v>83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3"/>
    </row>
    <row r="78" spans="1:13" ht="15.75">
      <c r="A78" s="98" t="s">
        <v>108</v>
      </c>
      <c r="B78" s="66" t="s">
        <v>54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ht="47.25">
      <c r="A79" s="98" t="s">
        <v>109</v>
      </c>
      <c r="B79" s="33" t="s">
        <v>61</v>
      </c>
      <c r="C79" s="16" t="s">
        <v>44</v>
      </c>
      <c r="D79" s="16" t="s">
        <v>98</v>
      </c>
      <c r="E79" s="56"/>
      <c r="F79" s="56">
        <v>3</v>
      </c>
      <c r="G79" s="56">
        <f>E79+F79</f>
        <v>3</v>
      </c>
      <c r="H79" s="56"/>
      <c r="I79" s="56">
        <v>3</v>
      </c>
      <c r="J79" s="56">
        <f>I79</f>
        <v>3</v>
      </c>
      <c r="K79" s="56"/>
      <c r="L79" s="56">
        <f>I79-F79</f>
        <v>0</v>
      </c>
      <c r="M79" s="79">
        <f>J79-G79</f>
        <v>0</v>
      </c>
    </row>
    <row r="80" spans="1:13" ht="15.75">
      <c r="A80" s="101" t="s">
        <v>82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3"/>
    </row>
    <row r="81" spans="1:13" ht="15.75">
      <c r="A81" s="98" t="s">
        <v>110</v>
      </c>
      <c r="B81" s="66" t="s">
        <v>56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78.75">
      <c r="A82" s="98" t="s">
        <v>111</v>
      </c>
      <c r="B82" s="33" t="s">
        <v>62</v>
      </c>
      <c r="C82" s="16" t="s">
        <v>43</v>
      </c>
      <c r="D82" s="16" t="s">
        <v>65</v>
      </c>
      <c r="E82" s="56"/>
      <c r="F82" s="13">
        <f>F76/F79</f>
        <v>287.9533333333333</v>
      </c>
      <c r="G82" s="13">
        <f>E82+F82</f>
        <v>287.9533333333333</v>
      </c>
      <c r="H82" s="56"/>
      <c r="I82" s="13">
        <f>I76/I79</f>
        <v>107.72227333333332</v>
      </c>
      <c r="J82" s="13">
        <f>H82+I82</f>
        <v>107.72227333333332</v>
      </c>
      <c r="K82" s="56"/>
      <c r="L82" s="13">
        <f>I82-F82</f>
        <v>-180.23106</v>
      </c>
      <c r="M82" s="13">
        <f>L82+K82</f>
        <v>-180.23106</v>
      </c>
    </row>
    <row r="83" spans="1:13" ht="15.75">
      <c r="A83" s="101" t="s">
        <v>83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3"/>
    </row>
    <row r="84" spans="1:13" ht="15.75">
      <c r="A84" s="98" t="s">
        <v>112</v>
      </c>
      <c r="B84" s="66" t="s">
        <v>58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78.75">
      <c r="A85" s="98" t="s">
        <v>113</v>
      </c>
      <c r="B85" s="33" t="s">
        <v>40</v>
      </c>
      <c r="C85" s="16" t="s">
        <v>45</v>
      </c>
      <c r="D85" s="16" t="s">
        <v>66</v>
      </c>
      <c r="E85" s="56"/>
      <c r="F85" s="81">
        <v>1</v>
      </c>
      <c r="G85" s="81">
        <v>1</v>
      </c>
      <c r="H85" s="81"/>
      <c r="I85" s="81">
        <v>0.374</v>
      </c>
      <c r="J85" s="81">
        <v>0.374</v>
      </c>
      <c r="K85" s="81"/>
      <c r="L85" s="81">
        <f>I85-F85</f>
        <v>-0.626</v>
      </c>
      <c r="M85" s="81">
        <f>J85-G85</f>
        <v>-0.626</v>
      </c>
    </row>
    <row r="86" spans="1:13" ht="15.75">
      <c r="A86" s="101" t="s">
        <v>83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3"/>
    </row>
    <row r="87" spans="1:33" ht="84" customHeight="1">
      <c r="A87" s="37">
        <v>3</v>
      </c>
      <c r="B87" s="44" t="s">
        <v>41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12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6.5" customHeight="1">
      <c r="A88" s="97" t="s">
        <v>114</v>
      </c>
      <c r="B88" s="15" t="s">
        <v>42</v>
      </c>
      <c r="C88" s="30"/>
      <c r="D88" s="24"/>
      <c r="E88" s="28"/>
      <c r="F88" s="28"/>
      <c r="G88" s="26"/>
      <c r="H88" s="28"/>
      <c r="I88" s="28"/>
      <c r="J88" s="28"/>
      <c r="K88" s="26"/>
      <c r="L88" s="28"/>
      <c r="M88" s="13"/>
      <c r="N88" s="12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spans="1:33" ht="64.5" customHeight="1">
      <c r="A89" s="97" t="s">
        <v>115</v>
      </c>
      <c r="B89" s="16" t="s">
        <v>63</v>
      </c>
      <c r="C89" s="38" t="s">
        <v>43</v>
      </c>
      <c r="D89" s="38" t="s">
        <v>85</v>
      </c>
      <c r="E89" s="28"/>
      <c r="F89" s="48">
        <v>1676</v>
      </c>
      <c r="G89" s="48">
        <f>E89+F89</f>
        <v>1676</v>
      </c>
      <c r="H89" s="48"/>
      <c r="I89" s="48">
        <v>1664.26305</v>
      </c>
      <c r="J89" s="48">
        <f>H89+I89</f>
        <v>1664.26305</v>
      </c>
      <c r="K89" s="48"/>
      <c r="L89" s="48">
        <f>I89-F89</f>
        <v>-11.736949999999979</v>
      </c>
      <c r="M89" s="48">
        <f>K89+L89</f>
        <v>-11.736949999999979</v>
      </c>
      <c r="N89" s="12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ht="15.75" customHeight="1">
      <c r="A90" s="101" t="s">
        <v>99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3"/>
      <c r="N90" s="12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</row>
    <row r="91" spans="1:33" ht="21" customHeight="1">
      <c r="A91" s="97" t="s">
        <v>117</v>
      </c>
      <c r="B91" s="15" t="s">
        <v>54</v>
      </c>
      <c r="C91" s="30"/>
      <c r="D91" s="24"/>
      <c r="E91" s="28"/>
      <c r="F91" s="28"/>
      <c r="G91" s="26"/>
      <c r="H91" s="28"/>
      <c r="I91" s="28"/>
      <c r="J91" s="28"/>
      <c r="K91" s="27"/>
      <c r="L91" s="28"/>
      <c r="M91" s="13"/>
      <c r="N91" s="12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</row>
    <row r="92" spans="1:33" ht="53.25" customHeight="1">
      <c r="A92" s="97" t="s">
        <v>116</v>
      </c>
      <c r="B92" s="16" t="s">
        <v>122</v>
      </c>
      <c r="C92" s="30" t="s">
        <v>44</v>
      </c>
      <c r="D92" s="16" t="s">
        <v>98</v>
      </c>
      <c r="E92" s="28"/>
      <c r="F92" s="82">
        <v>2</v>
      </c>
      <c r="G92" s="82">
        <f>E92+F92</f>
        <v>2</v>
      </c>
      <c r="H92" s="82"/>
      <c r="I92" s="82">
        <v>2</v>
      </c>
      <c r="J92" s="82">
        <f>I92</f>
        <v>2</v>
      </c>
      <c r="K92" s="82"/>
      <c r="L92" s="82">
        <v>0</v>
      </c>
      <c r="M92" s="82">
        <v>0</v>
      </c>
      <c r="N92" s="12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spans="1:33" ht="18.75" customHeight="1">
      <c r="A93" s="101" t="s">
        <v>39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3"/>
      <c r="N93" s="12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ht="15.75" customHeight="1">
      <c r="A94" s="97" t="s">
        <v>118</v>
      </c>
      <c r="B94" s="15" t="s">
        <v>56</v>
      </c>
      <c r="C94" s="30"/>
      <c r="D94" s="25"/>
      <c r="E94" s="28"/>
      <c r="F94" s="28"/>
      <c r="G94" s="26"/>
      <c r="H94" s="28"/>
      <c r="I94" s="28"/>
      <c r="J94" s="28"/>
      <c r="K94" s="27"/>
      <c r="L94" s="28"/>
      <c r="M94" s="13"/>
      <c r="N94" s="12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1:33" ht="47.25" customHeight="1">
      <c r="A95" s="97" t="s">
        <v>120</v>
      </c>
      <c r="B95" s="16" t="s">
        <v>64</v>
      </c>
      <c r="C95" s="38" t="s">
        <v>43</v>
      </c>
      <c r="D95" s="16" t="s">
        <v>65</v>
      </c>
      <c r="E95" s="33"/>
      <c r="F95" s="47">
        <f>F89/F92</f>
        <v>838</v>
      </c>
      <c r="G95" s="47">
        <f>E95+F95</f>
        <v>838</v>
      </c>
      <c r="H95" s="33"/>
      <c r="I95" s="47">
        <f>I89/I92</f>
        <v>832.131525</v>
      </c>
      <c r="J95" s="47">
        <f>J89/J92</f>
        <v>832.131525</v>
      </c>
      <c r="K95" s="33"/>
      <c r="L95" s="47">
        <f>I95-F95</f>
        <v>-5.8684749999999894</v>
      </c>
      <c r="M95" s="47">
        <f>J95-G95</f>
        <v>-5.8684749999999894</v>
      </c>
      <c r="N95" s="31"/>
      <c r="O95" s="31"/>
      <c r="P95" s="31"/>
      <c r="Q95" s="31"/>
      <c r="R95" s="31"/>
      <c r="S95" s="31"/>
      <c r="T95" s="32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spans="1:33" ht="14.25" customHeight="1">
      <c r="A96" s="101" t="s">
        <v>97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3"/>
      <c r="N96" s="12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1:33" ht="17.25" customHeight="1">
      <c r="A97" s="29">
        <v>4</v>
      </c>
      <c r="B97" s="15" t="s">
        <v>58</v>
      </c>
      <c r="C97" s="30"/>
      <c r="D97" s="24"/>
      <c r="E97" s="28"/>
      <c r="F97" s="28"/>
      <c r="G97" s="26"/>
      <c r="H97" s="28"/>
      <c r="I97" s="28"/>
      <c r="J97" s="28"/>
      <c r="K97" s="27"/>
      <c r="L97" s="28"/>
      <c r="M97" s="13"/>
      <c r="N97" s="12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ht="81.75" customHeight="1">
      <c r="A98" s="97" t="s">
        <v>119</v>
      </c>
      <c r="B98" s="16" t="s">
        <v>40</v>
      </c>
      <c r="C98" s="38" t="s">
        <v>45</v>
      </c>
      <c r="D98" s="16" t="s">
        <v>66</v>
      </c>
      <c r="E98" s="28"/>
      <c r="F98" s="81">
        <v>1</v>
      </c>
      <c r="G98" s="81">
        <v>1</v>
      </c>
      <c r="H98" s="81"/>
      <c r="I98" s="81">
        <v>0.993</v>
      </c>
      <c r="J98" s="81">
        <v>0.993</v>
      </c>
      <c r="K98" s="81"/>
      <c r="L98" s="81">
        <f>I98-F98</f>
        <v>-0.007000000000000006</v>
      </c>
      <c r="M98" s="81">
        <f>J98-G98</f>
        <v>-0.007000000000000006</v>
      </c>
      <c r="N98" s="12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5.75" customHeight="1">
      <c r="A99" s="101" t="s">
        <v>97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3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</row>
    <row r="100" spans="1:33" ht="26.25" customHeight="1">
      <c r="A100" s="100" t="s">
        <v>121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O100" s="84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</row>
    <row r="101" spans="1:24" ht="6" customHeight="1">
      <c r="A101" s="1"/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O101" s="99"/>
      <c r="P101" s="99"/>
      <c r="Q101" s="99"/>
      <c r="R101" s="99"/>
      <c r="S101" s="99"/>
      <c r="T101" s="99"/>
      <c r="U101" s="99"/>
      <c r="V101" s="99"/>
      <c r="W101" s="99"/>
      <c r="X101" s="99"/>
    </row>
    <row r="102" spans="1:19" ht="19.5" customHeight="1">
      <c r="A102" s="6" t="s">
        <v>31</v>
      </c>
      <c r="B102" s="6"/>
      <c r="C102" s="6"/>
      <c r="D102" s="6"/>
      <c r="O102" s="18"/>
      <c r="P102" s="18"/>
      <c r="Q102" s="18"/>
      <c r="R102" s="18"/>
      <c r="S102" s="18"/>
    </row>
    <row r="103" spans="1:64" ht="36" customHeight="1">
      <c r="A103" s="107" t="s">
        <v>86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</row>
    <row r="104" spans="1:19" ht="19.5" customHeight="1">
      <c r="A104" s="8" t="s">
        <v>32</v>
      </c>
      <c r="B104" s="8"/>
      <c r="C104" s="8"/>
      <c r="D104" s="8"/>
      <c r="O104" s="18"/>
      <c r="P104" s="18"/>
      <c r="Q104" s="18"/>
      <c r="R104" s="18"/>
      <c r="S104" s="18"/>
    </row>
    <row r="105" spans="1:19" ht="15.75" customHeight="1">
      <c r="A105" s="108" t="s">
        <v>35</v>
      </c>
      <c r="B105" s="108"/>
      <c r="C105" s="108"/>
      <c r="D105" s="108"/>
      <c r="E105" s="108"/>
      <c r="O105" s="18"/>
      <c r="P105" s="18"/>
      <c r="Q105" s="18"/>
      <c r="R105" s="18"/>
      <c r="S105" s="18"/>
    </row>
    <row r="106" spans="1:19" ht="14.25" customHeight="1">
      <c r="A106" s="108"/>
      <c r="B106" s="108"/>
      <c r="C106" s="108"/>
      <c r="D106" s="108"/>
      <c r="E106" s="108"/>
      <c r="G106" s="109"/>
      <c r="H106" s="109"/>
      <c r="J106" s="106" t="s">
        <v>100</v>
      </c>
      <c r="K106" s="106"/>
      <c r="L106" s="106"/>
      <c r="M106" s="106"/>
      <c r="O106" s="18"/>
      <c r="P106" s="18"/>
      <c r="Q106" s="18"/>
      <c r="R106" s="18"/>
      <c r="S106" s="18"/>
    </row>
    <row r="107" spans="1:19" ht="15.75" customHeight="1">
      <c r="A107" s="14"/>
      <c r="B107" s="14"/>
      <c r="C107" s="14"/>
      <c r="D107" s="14"/>
      <c r="E107" s="14"/>
      <c r="G107" s="104" t="s">
        <v>8</v>
      </c>
      <c r="H107" s="104"/>
      <c r="J107" s="105" t="s">
        <v>21</v>
      </c>
      <c r="K107" s="105"/>
      <c r="L107" s="105"/>
      <c r="M107" s="105"/>
      <c r="O107" s="18"/>
      <c r="P107" s="18"/>
      <c r="Q107" s="18"/>
      <c r="R107" s="18"/>
      <c r="S107" s="18"/>
    </row>
    <row r="108" spans="1:19" ht="21.75" customHeight="1">
      <c r="A108" s="108" t="s">
        <v>36</v>
      </c>
      <c r="B108" s="108"/>
      <c r="C108" s="108"/>
      <c r="D108" s="108"/>
      <c r="E108" s="108"/>
      <c r="G108" s="109"/>
      <c r="H108" s="109"/>
      <c r="J108" s="106" t="s">
        <v>101</v>
      </c>
      <c r="K108" s="106"/>
      <c r="L108" s="106"/>
      <c r="M108" s="106"/>
      <c r="O108" s="18"/>
      <c r="P108" s="18"/>
      <c r="Q108" s="18"/>
      <c r="R108" s="18"/>
      <c r="S108" s="18"/>
    </row>
    <row r="109" spans="1:19" ht="15.75" customHeight="1">
      <c r="A109" s="108"/>
      <c r="B109" s="108"/>
      <c r="C109" s="108"/>
      <c r="D109" s="108"/>
      <c r="E109" s="108"/>
      <c r="G109" s="104" t="s">
        <v>8</v>
      </c>
      <c r="H109" s="104"/>
      <c r="J109" s="105" t="s">
        <v>21</v>
      </c>
      <c r="K109" s="105"/>
      <c r="L109" s="105"/>
      <c r="M109" s="105"/>
      <c r="O109" s="18"/>
      <c r="P109" s="18"/>
      <c r="Q109" s="18"/>
      <c r="R109" s="18"/>
      <c r="S109" s="18"/>
    </row>
    <row r="110" spans="2:19" ht="15.75" customHeight="1">
      <c r="B110" s="12"/>
      <c r="C110" s="12"/>
      <c r="D110" s="12"/>
      <c r="E110" s="12"/>
      <c r="F110" s="12"/>
      <c r="G110" s="12"/>
      <c r="H110" s="12"/>
      <c r="I110" s="12"/>
      <c r="O110" s="18"/>
      <c r="P110" s="18"/>
      <c r="Q110" s="18"/>
      <c r="R110" s="18"/>
      <c r="S110" s="18"/>
    </row>
    <row r="111" spans="2:9" ht="15.75">
      <c r="B111" s="74"/>
      <c r="C111" s="74"/>
      <c r="D111" s="74"/>
      <c r="E111" s="74"/>
      <c r="F111" s="74"/>
      <c r="G111" s="74"/>
      <c r="H111" s="74"/>
      <c r="I111" s="74"/>
    </row>
    <row r="112" spans="2:35" ht="15.75" customHeight="1">
      <c r="B112" s="50"/>
      <c r="C112" s="50"/>
      <c r="D112" s="50"/>
      <c r="E112" s="50"/>
      <c r="F112" s="50"/>
      <c r="G112" s="50"/>
      <c r="H112" s="50"/>
      <c r="I112" s="50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39"/>
      <c r="Y112" s="39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2:35" ht="15.75" customHeight="1">
      <c r="B113" s="51"/>
      <c r="C113" s="51"/>
      <c r="D113" s="51"/>
      <c r="E113" s="51"/>
      <c r="F113" s="51"/>
      <c r="G113" s="51"/>
      <c r="H113" s="51"/>
      <c r="I113" s="51"/>
      <c r="J113" s="69"/>
      <c r="K113" s="69"/>
      <c r="L113" s="69"/>
      <c r="M113" s="69"/>
      <c r="N113" s="69"/>
      <c r="O113" s="69"/>
      <c r="P113" s="17"/>
      <c r="Q113" s="17"/>
      <c r="R113" s="17"/>
      <c r="S113" s="17"/>
      <c r="T113" s="17"/>
      <c r="U113" s="17"/>
      <c r="V113" s="17"/>
      <c r="W113" s="17"/>
      <c r="X113" s="40"/>
      <c r="Y113" s="40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2:39" ht="15.75" customHeight="1">
      <c r="B114" s="50"/>
      <c r="C114" s="50"/>
      <c r="D114" s="50"/>
      <c r="E114" s="50"/>
      <c r="F114" s="50"/>
      <c r="G114" s="50"/>
      <c r="H114" s="50"/>
      <c r="I114" s="50"/>
      <c r="J114" s="71"/>
      <c r="K114" s="71"/>
      <c r="L114" s="71"/>
      <c r="M114" s="71"/>
      <c r="N114" s="71"/>
      <c r="O114" s="71"/>
      <c r="P114" s="18"/>
      <c r="Q114" s="18"/>
      <c r="R114" s="18"/>
      <c r="S114" s="18"/>
      <c r="T114" s="18"/>
      <c r="U114" s="18"/>
      <c r="V114" s="18"/>
      <c r="W114" s="18"/>
      <c r="X114" s="19"/>
      <c r="Y114" s="19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2:39" ht="15.75" customHeight="1">
      <c r="B115" s="74"/>
      <c r="C115" s="74"/>
      <c r="D115" s="74"/>
      <c r="E115" s="74"/>
      <c r="F115" s="74"/>
      <c r="G115" s="74"/>
      <c r="H115" s="74"/>
      <c r="I115" s="74"/>
      <c r="J115" s="43"/>
      <c r="K115" s="43"/>
      <c r="L115" s="43"/>
      <c r="M115" s="43"/>
      <c r="N115" s="43"/>
      <c r="O115" s="43"/>
      <c r="P115" s="17"/>
      <c r="Q115" s="17"/>
      <c r="R115" s="17"/>
      <c r="S115" s="17"/>
      <c r="T115" s="17"/>
      <c r="U115" s="17"/>
      <c r="V115" s="17"/>
      <c r="W115" s="17"/>
      <c r="X115" s="19"/>
      <c r="Y115" s="19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2:39" ht="15.75" customHeight="1">
      <c r="B116" s="75"/>
      <c r="C116" s="75"/>
      <c r="D116" s="75"/>
      <c r="E116" s="75"/>
      <c r="F116" s="75"/>
      <c r="G116" s="75"/>
      <c r="H116" s="75"/>
      <c r="I116" s="75"/>
      <c r="J116" s="70"/>
      <c r="K116" s="70"/>
      <c r="L116" s="70"/>
      <c r="M116" s="70"/>
      <c r="N116" s="70"/>
      <c r="O116" s="70"/>
      <c r="P116" s="18"/>
      <c r="Q116" s="18"/>
      <c r="R116" s="18"/>
      <c r="S116" s="18"/>
      <c r="T116" s="18"/>
      <c r="U116" s="18"/>
      <c r="V116" s="18"/>
      <c r="W116" s="18"/>
      <c r="X116" s="19"/>
      <c r="Y116" s="19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2:39" ht="15.75" customHeight="1">
      <c r="B117" s="52"/>
      <c r="C117" s="52"/>
      <c r="D117" s="52"/>
      <c r="E117" s="52"/>
      <c r="F117" s="52"/>
      <c r="G117" s="52"/>
      <c r="H117" s="52"/>
      <c r="I117" s="52"/>
      <c r="J117" s="68"/>
      <c r="K117" s="68"/>
      <c r="L117" s="68"/>
      <c r="M117" s="68"/>
      <c r="N117" s="68"/>
      <c r="O117" s="68"/>
      <c r="P117" s="17"/>
      <c r="Q117" s="17"/>
      <c r="R117" s="17"/>
      <c r="S117" s="17"/>
      <c r="T117" s="17"/>
      <c r="U117" s="17"/>
      <c r="V117" s="17"/>
      <c r="W117" s="17"/>
      <c r="X117" s="19"/>
      <c r="Y117" s="19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2:39" ht="15.75" customHeight="1">
      <c r="B118" s="76"/>
      <c r="C118" s="76"/>
      <c r="D118" s="76"/>
      <c r="E118" s="76"/>
      <c r="F118" s="76"/>
      <c r="G118" s="76"/>
      <c r="H118" s="76"/>
      <c r="I118" s="76"/>
      <c r="J118" s="70"/>
      <c r="K118" s="70"/>
      <c r="L118" s="70"/>
      <c r="M118" s="70"/>
      <c r="N118" s="70"/>
      <c r="O118" s="70"/>
      <c r="P118" s="18"/>
      <c r="Q118" s="18"/>
      <c r="R118" s="18"/>
      <c r="S118" s="18"/>
      <c r="T118" s="18"/>
      <c r="U118" s="18"/>
      <c r="V118" s="18"/>
      <c r="W118" s="18"/>
      <c r="X118" s="40"/>
      <c r="Y118" s="40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2:39" ht="15.75" customHeight="1">
      <c r="B119" s="50"/>
      <c r="C119" s="50"/>
      <c r="D119" s="50"/>
      <c r="E119" s="50"/>
      <c r="F119" s="50"/>
      <c r="G119" s="50"/>
      <c r="H119" s="50"/>
      <c r="I119" s="50"/>
      <c r="J119" s="68"/>
      <c r="K119" s="68"/>
      <c r="L119" s="68"/>
      <c r="M119" s="68"/>
      <c r="N119" s="68"/>
      <c r="O119" s="68"/>
      <c r="P119" s="17"/>
      <c r="Q119" s="17"/>
      <c r="R119" s="17"/>
      <c r="S119" s="17"/>
      <c r="T119" s="17"/>
      <c r="U119" s="17"/>
      <c r="V119" s="17"/>
      <c r="W119" s="17"/>
      <c r="X119" s="19"/>
      <c r="Y119" s="19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2:39" ht="15.75" customHeight="1">
      <c r="B120" s="74"/>
      <c r="C120" s="74"/>
      <c r="D120" s="74"/>
      <c r="E120" s="74"/>
      <c r="F120" s="74"/>
      <c r="G120" s="74"/>
      <c r="H120" s="74"/>
      <c r="I120" s="74"/>
      <c r="J120" s="71"/>
      <c r="K120" s="71"/>
      <c r="L120" s="71"/>
      <c r="M120" s="71"/>
      <c r="N120" s="71"/>
      <c r="O120" s="71"/>
      <c r="P120" s="18"/>
      <c r="Q120" s="18"/>
      <c r="R120" s="18"/>
      <c r="S120" s="18"/>
      <c r="T120" s="18"/>
      <c r="U120" s="18"/>
      <c r="V120" s="18"/>
      <c r="W120" s="18"/>
      <c r="X120" s="19"/>
      <c r="Y120" s="19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2:39" ht="15.75" customHeight="1">
      <c r="B121" s="77"/>
      <c r="C121" s="77"/>
      <c r="D121" s="77"/>
      <c r="E121" s="77"/>
      <c r="F121" s="77"/>
      <c r="G121" s="77"/>
      <c r="H121" s="77"/>
      <c r="I121" s="77"/>
      <c r="J121" s="68"/>
      <c r="K121" s="68"/>
      <c r="L121" s="68"/>
      <c r="M121" s="68"/>
      <c r="N121" s="68"/>
      <c r="O121" s="68"/>
      <c r="P121" s="17"/>
      <c r="Q121" s="17"/>
      <c r="R121" s="17"/>
      <c r="S121" s="17"/>
      <c r="T121" s="17"/>
      <c r="U121" s="17"/>
      <c r="V121" s="17"/>
      <c r="W121" s="17"/>
      <c r="X121" s="19"/>
      <c r="Y121" s="19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2:39" ht="15.75" customHeight="1">
      <c r="B122" s="78"/>
      <c r="C122" s="78"/>
      <c r="D122" s="78"/>
      <c r="E122" s="78"/>
      <c r="F122" s="78"/>
      <c r="G122" s="78"/>
      <c r="H122" s="78"/>
      <c r="I122" s="78"/>
      <c r="J122" s="69"/>
      <c r="K122" s="69"/>
      <c r="L122" s="69"/>
      <c r="M122" s="69"/>
      <c r="N122" s="69"/>
      <c r="O122" s="69"/>
      <c r="P122" s="17"/>
      <c r="Q122" s="17"/>
      <c r="R122" s="17"/>
      <c r="S122" s="17"/>
      <c r="T122" s="17"/>
      <c r="U122" s="17"/>
      <c r="V122" s="17"/>
      <c r="W122" s="17"/>
      <c r="X122" s="19"/>
      <c r="Y122" s="19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2:39" ht="15.75" customHeight="1">
      <c r="B123" s="77"/>
      <c r="C123" s="77"/>
      <c r="D123" s="77"/>
      <c r="E123" s="77"/>
      <c r="F123" s="77"/>
      <c r="G123" s="77"/>
      <c r="H123" s="77"/>
      <c r="I123" s="77"/>
      <c r="J123" s="71"/>
      <c r="K123" s="71"/>
      <c r="L123" s="71"/>
      <c r="M123" s="71"/>
      <c r="N123" s="71"/>
      <c r="O123" s="71"/>
      <c r="P123" s="18"/>
      <c r="Q123" s="18"/>
      <c r="R123" s="18"/>
      <c r="S123" s="18"/>
      <c r="T123" s="18"/>
      <c r="U123" s="18"/>
      <c r="V123" s="18"/>
      <c r="W123" s="18"/>
      <c r="X123" s="40"/>
      <c r="Y123" s="40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2:39" ht="15.75" customHeight="1">
      <c r="B124" s="74"/>
      <c r="C124" s="74"/>
      <c r="D124" s="74"/>
      <c r="E124" s="74"/>
      <c r="F124" s="74"/>
      <c r="G124" s="74"/>
      <c r="H124" s="74"/>
      <c r="I124" s="74"/>
      <c r="J124" s="72"/>
      <c r="K124" s="72"/>
      <c r="L124" s="72"/>
      <c r="M124" s="72"/>
      <c r="N124" s="72"/>
      <c r="O124" s="72"/>
      <c r="P124" s="17"/>
      <c r="Q124" s="17"/>
      <c r="R124" s="17"/>
      <c r="S124" s="17"/>
      <c r="T124" s="17"/>
      <c r="U124" s="17"/>
      <c r="V124" s="17"/>
      <c r="W124" s="17"/>
      <c r="X124" s="19"/>
      <c r="Y124" s="19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2:39" ht="15.75" customHeight="1">
      <c r="B125" s="75"/>
      <c r="C125" s="75"/>
      <c r="D125" s="75"/>
      <c r="E125" s="75"/>
      <c r="F125" s="75"/>
      <c r="G125" s="75"/>
      <c r="H125" s="75"/>
      <c r="I125" s="75"/>
      <c r="J125" s="70"/>
      <c r="K125" s="70"/>
      <c r="L125" s="70"/>
      <c r="M125" s="70"/>
      <c r="N125" s="70"/>
      <c r="O125" s="70"/>
      <c r="P125" s="18"/>
      <c r="Q125" s="18"/>
      <c r="R125" s="18"/>
      <c r="S125" s="18"/>
      <c r="T125" s="18"/>
      <c r="U125" s="18"/>
      <c r="V125" s="18"/>
      <c r="W125" s="18"/>
      <c r="X125" s="19"/>
      <c r="Y125" s="19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2:39" ht="15.75" customHeight="1">
      <c r="B126" s="52"/>
      <c r="C126" s="52"/>
      <c r="D126" s="52"/>
      <c r="E126" s="52"/>
      <c r="F126" s="52"/>
      <c r="G126" s="52"/>
      <c r="H126" s="52"/>
      <c r="I126" s="52"/>
      <c r="J126" s="68"/>
      <c r="K126" s="68"/>
      <c r="L126" s="68"/>
      <c r="M126" s="68"/>
      <c r="N126" s="68"/>
      <c r="O126" s="68"/>
      <c r="P126" s="17"/>
      <c r="Q126" s="17"/>
      <c r="R126" s="17"/>
      <c r="S126" s="17"/>
      <c r="T126" s="17"/>
      <c r="U126" s="17"/>
      <c r="V126" s="17"/>
      <c r="W126" s="17"/>
      <c r="X126" s="19"/>
      <c r="Y126" s="19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2:39" ht="15.75" customHeight="1">
      <c r="B127" s="76"/>
      <c r="C127" s="76"/>
      <c r="D127" s="76"/>
      <c r="E127" s="76"/>
      <c r="F127" s="76"/>
      <c r="G127" s="76"/>
      <c r="H127" s="76"/>
      <c r="I127" s="76"/>
      <c r="J127" s="70"/>
      <c r="K127" s="70"/>
      <c r="L127" s="70"/>
      <c r="M127" s="70"/>
      <c r="N127" s="70"/>
      <c r="O127" s="70"/>
      <c r="P127" s="18"/>
      <c r="Q127" s="18"/>
      <c r="R127" s="18"/>
      <c r="S127" s="18"/>
      <c r="T127" s="18"/>
      <c r="U127" s="18"/>
      <c r="V127" s="18"/>
      <c r="W127" s="18"/>
      <c r="X127" s="19"/>
      <c r="Y127" s="19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2:39" ht="15.75" customHeight="1">
      <c r="B128" s="50"/>
      <c r="C128" s="50"/>
      <c r="D128" s="50"/>
      <c r="E128" s="50"/>
      <c r="F128" s="50"/>
      <c r="G128" s="50"/>
      <c r="H128" s="50"/>
      <c r="I128" s="50"/>
      <c r="J128" s="68"/>
      <c r="K128" s="68"/>
      <c r="L128" s="68"/>
      <c r="M128" s="68"/>
      <c r="N128" s="68"/>
      <c r="O128" s="68"/>
      <c r="P128" s="17"/>
      <c r="Q128" s="17"/>
      <c r="R128" s="17"/>
      <c r="S128" s="17"/>
      <c r="T128" s="17"/>
      <c r="U128" s="17"/>
      <c r="V128" s="17"/>
      <c r="W128" s="17"/>
      <c r="X128" s="40"/>
      <c r="Y128" s="40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2:39" ht="15.75" customHeight="1">
      <c r="B129" s="74"/>
      <c r="C129" s="74"/>
      <c r="D129" s="74"/>
      <c r="E129" s="74"/>
      <c r="F129" s="74"/>
      <c r="G129" s="74"/>
      <c r="H129" s="74"/>
      <c r="I129" s="74"/>
      <c r="J129" s="71"/>
      <c r="K129" s="71"/>
      <c r="L129" s="71"/>
      <c r="M129" s="71"/>
      <c r="N129" s="71"/>
      <c r="O129" s="71"/>
      <c r="P129" s="18"/>
      <c r="Q129" s="18"/>
      <c r="R129" s="18"/>
      <c r="S129" s="18"/>
      <c r="T129" s="18"/>
      <c r="U129" s="18"/>
      <c r="V129" s="18"/>
      <c r="W129" s="18"/>
      <c r="X129" s="19"/>
      <c r="Y129" s="19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2:39" ht="15.75" customHeight="1">
      <c r="B130" s="50"/>
      <c r="C130" s="50"/>
      <c r="D130" s="50"/>
      <c r="E130" s="50"/>
      <c r="F130" s="50"/>
      <c r="G130" s="50"/>
      <c r="H130" s="50"/>
      <c r="I130" s="50"/>
      <c r="J130" s="68"/>
      <c r="K130" s="68"/>
      <c r="L130" s="68"/>
      <c r="M130" s="68"/>
      <c r="N130" s="68"/>
      <c r="O130" s="68"/>
      <c r="P130" s="17"/>
      <c r="Q130" s="17"/>
      <c r="R130" s="17"/>
      <c r="S130" s="17"/>
      <c r="T130" s="17"/>
      <c r="U130" s="17"/>
      <c r="V130" s="17"/>
      <c r="W130" s="17"/>
      <c r="X130" s="41"/>
      <c r="Y130" s="41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2:39" ht="15.75">
      <c r="B131" s="51"/>
      <c r="C131" s="51"/>
      <c r="D131" s="51"/>
      <c r="E131" s="51"/>
      <c r="F131" s="51"/>
      <c r="G131" s="51"/>
      <c r="H131" s="51"/>
      <c r="I131" s="51"/>
      <c r="J131" s="69"/>
      <c r="K131" s="69"/>
      <c r="L131" s="69"/>
      <c r="M131" s="69"/>
      <c r="N131" s="69"/>
      <c r="O131" s="69"/>
      <c r="P131" s="17"/>
      <c r="Q131" s="17"/>
      <c r="R131" s="17"/>
      <c r="S131" s="17"/>
      <c r="T131" s="17"/>
      <c r="U131" s="17"/>
      <c r="V131" s="17"/>
      <c r="W131" s="17"/>
      <c r="X131" s="42"/>
      <c r="Y131" s="4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2:39" ht="15.75" customHeight="1">
      <c r="B132" s="50"/>
      <c r="C132" s="50"/>
      <c r="D132" s="50"/>
      <c r="E132" s="50"/>
      <c r="F132" s="50"/>
      <c r="G132" s="50"/>
      <c r="H132" s="50"/>
      <c r="I132" s="50"/>
      <c r="J132" s="71"/>
      <c r="K132" s="71"/>
      <c r="L132" s="71"/>
      <c r="M132" s="71"/>
      <c r="N132" s="71"/>
      <c r="O132" s="71"/>
      <c r="P132" s="18"/>
      <c r="Q132" s="18"/>
      <c r="R132" s="18"/>
      <c r="S132" s="18"/>
      <c r="T132" s="18"/>
      <c r="U132" s="18"/>
      <c r="V132" s="18"/>
      <c r="W132" s="18"/>
      <c r="X132" s="19"/>
      <c r="Y132" s="19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2:35" ht="15.75" customHeight="1">
      <c r="B133" s="74"/>
      <c r="C133" s="74"/>
      <c r="D133" s="74"/>
      <c r="E133" s="74"/>
      <c r="F133" s="74"/>
      <c r="G133" s="74"/>
      <c r="H133" s="74"/>
      <c r="I133" s="74"/>
      <c r="J133" s="72"/>
      <c r="K133" s="72"/>
      <c r="L133" s="72"/>
      <c r="M133" s="72"/>
      <c r="N133" s="72"/>
      <c r="O133" s="72"/>
      <c r="P133" s="17"/>
      <c r="Q133" s="17"/>
      <c r="R133" s="17"/>
      <c r="S133" s="17"/>
      <c r="T133" s="17"/>
      <c r="U133" s="17"/>
      <c r="V133" s="17"/>
      <c r="W133" s="17"/>
      <c r="X133" s="40"/>
      <c r="Y133" s="40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2:35" ht="15.75" customHeight="1">
      <c r="B134" s="75"/>
      <c r="C134" s="75"/>
      <c r="D134" s="75"/>
      <c r="E134" s="75"/>
      <c r="F134" s="75"/>
      <c r="G134" s="75"/>
      <c r="H134" s="75"/>
      <c r="I134" s="75"/>
      <c r="J134" s="70"/>
      <c r="K134" s="70"/>
      <c r="L134" s="70"/>
      <c r="M134" s="70"/>
      <c r="N134" s="70"/>
      <c r="O134" s="70"/>
      <c r="P134" s="18"/>
      <c r="Q134" s="18"/>
      <c r="R134" s="18"/>
      <c r="S134" s="18"/>
      <c r="T134" s="18"/>
      <c r="U134" s="18"/>
      <c r="V134" s="18"/>
      <c r="W134" s="18"/>
      <c r="X134" s="19"/>
      <c r="Y134" s="19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2:35" ht="15.75" customHeight="1">
      <c r="B135" s="52"/>
      <c r="C135" s="52"/>
      <c r="D135" s="52"/>
      <c r="E135" s="52"/>
      <c r="F135" s="52"/>
      <c r="G135" s="52"/>
      <c r="H135" s="52"/>
      <c r="I135" s="52"/>
      <c r="J135" s="68"/>
      <c r="K135" s="68"/>
      <c r="L135" s="68"/>
      <c r="M135" s="68"/>
      <c r="N135" s="68"/>
      <c r="O135" s="68"/>
      <c r="P135" s="17"/>
      <c r="Q135" s="17"/>
      <c r="R135" s="17"/>
      <c r="S135" s="17"/>
      <c r="T135" s="17"/>
      <c r="U135" s="17"/>
      <c r="V135" s="17"/>
      <c r="W135" s="17"/>
      <c r="X135" s="40"/>
      <c r="Y135" s="40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2:35" ht="15.75" customHeight="1">
      <c r="B136" s="12"/>
      <c r="C136" s="71"/>
      <c r="D136" s="71"/>
      <c r="E136" s="71"/>
      <c r="F136" s="71"/>
      <c r="G136" s="71"/>
      <c r="H136" s="70"/>
      <c r="I136" s="70"/>
      <c r="J136" s="70"/>
      <c r="K136" s="70"/>
      <c r="L136" s="70"/>
      <c r="M136" s="70"/>
      <c r="N136" s="70"/>
      <c r="O136" s="70"/>
      <c r="P136" s="18"/>
      <c r="Q136" s="18"/>
      <c r="R136" s="18"/>
      <c r="S136" s="18"/>
      <c r="T136" s="18"/>
      <c r="U136" s="18"/>
      <c r="V136" s="18"/>
      <c r="W136" s="18"/>
      <c r="X136" s="19"/>
      <c r="Y136" s="19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2:35" ht="15.75" customHeight="1">
      <c r="B137" s="12"/>
      <c r="C137" s="1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17"/>
      <c r="Q137" s="17"/>
      <c r="R137" s="17"/>
      <c r="S137" s="17"/>
      <c r="T137" s="17"/>
      <c r="U137" s="17"/>
      <c r="V137" s="17"/>
      <c r="W137" s="17"/>
      <c r="X137" s="40"/>
      <c r="Y137" s="40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2:35" ht="15.75" customHeight="1">
      <c r="B138" s="12"/>
      <c r="C138" s="12"/>
      <c r="D138" s="12"/>
      <c r="E138" s="18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18"/>
      <c r="Q138" s="18"/>
      <c r="R138" s="18"/>
      <c r="S138" s="18"/>
      <c r="T138" s="18"/>
      <c r="U138" s="18"/>
      <c r="V138" s="18"/>
      <c r="W138" s="18"/>
      <c r="X138" s="19"/>
      <c r="Y138" s="19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3:35" ht="15.75" customHeight="1">
      <c r="C139" s="12"/>
      <c r="D139" s="12"/>
      <c r="E139" s="12"/>
      <c r="F139" s="18"/>
      <c r="G139" s="68"/>
      <c r="H139" s="68"/>
      <c r="I139" s="68"/>
      <c r="J139" s="68"/>
      <c r="K139" s="68"/>
      <c r="L139" s="68"/>
      <c r="M139" s="68"/>
      <c r="N139" s="68"/>
      <c r="O139" s="68"/>
      <c r="P139" s="49"/>
      <c r="Q139" s="49"/>
      <c r="R139" s="49"/>
      <c r="S139" s="49"/>
      <c r="T139" s="49"/>
      <c r="U139" s="49"/>
      <c r="V139" s="49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3:35" ht="15.75">
      <c r="C140" s="12"/>
      <c r="D140" s="12"/>
      <c r="E140" s="12"/>
      <c r="F140" s="12"/>
      <c r="G140" s="51"/>
      <c r="H140" s="49"/>
      <c r="I140" s="49"/>
      <c r="J140" s="49"/>
      <c r="K140" s="49"/>
      <c r="L140" s="49"/>
      <c r="M140" s="49"/>
      <c r="N140" s="49"/>
      <c r="O140" s="50"/>
      <c r="P140" s="49"/>
      <c r="Q140" s="49"/>
      <c r="R140" s="49"/>
      <c r="S140" s="49"/>
      <c r="T140" s="49"/>
      <c r="U140" s="49"/>
      <c r="V140" s="49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3:35" ht="15.75">
      <c r="C141" s="12"/>
      <c r="D141" s="12"/>
      <c r="E141" s="12"/>
      <c r="F141" s="1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3:35" ht="15.7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3:35" ht="15.7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3:35" ht="15.7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3:35" ht="15.7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3:35" ht="15.7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3:35" ht="15.7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3:35" ht="15.7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3:35" ht="15.7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3:35" ht="15.7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5:35" ht="15.75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5:35" ht="15.75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5:35" ht="15.75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5:35" ht="15.75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5:35" ht="15.75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5:35" ht="15.75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5:35" ht="15.75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5:35" ht="15.75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5:35" ht="15.75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5:35" ht="15.75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5:35" ht="15.75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5:35" ht="15.75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5:35" ht="15.75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5:35" ht="15.75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5:35" ht="15.75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5:35" ht="15.75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5:35" ht="15.75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5:35" ht="15.75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5:35" ht="15.7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5:35" ht="15.75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5:35" ht="15.75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5:35" ht="15.75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5:35" ht="15.75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5:35" ht="15.75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5:35" ht="15.75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5:35" ht="15.75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5:35" ht="15.75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5:35" ht="15.75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5:35" ht="15.75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5:35" ht="15.75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5:35" ht="15.75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5:35" ht="15.75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5:35" ht="15.75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5:35" ht="15.75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5:35" ht="15.75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5:35" ht="15.75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5:35" ht="15.75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5:35" ht="15.75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5:35" ht="15.75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5:35" ht="15.75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5:35" ht="15.75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5:35" ht="15.75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5:35" ht="15.75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5:35" ht="15.75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5:35" ht="15.75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5:35" ht="15.75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5:35" ht="15.75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5:35" ht="15.75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5:35" ht="15.75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5:35" ht="15.75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5:35" ht="15.75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5:35" ht="15.75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5:35" ht="15.75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5:35" ht="15.75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5:35" ht="15.75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5:35" ht="15.75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5:35" ht="15.75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5:35" ht="15.75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5:35" ht="15.75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5:35" ht="15.75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5:35" ht="15.75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5:35" ht="15.75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5:35" ht="15.75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5:35" ht="15.75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5:35" ht="15.75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5:35" ht="15.75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5:35" ht="15.75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5:35" ht="15.75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5:35" ht="15.75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5:35" ht="15.75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5:35" ht="15.75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5:35" ht="15.75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5:35" ht="15.75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5:35" ht="15.75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6:28" ht="15.75"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6:28" ht="15.75"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6:28" ht="15.75"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6:28" ht="15.75"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6:28" ht="15.75"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6:28" ht="15.75"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6:28" ht="15.75"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6:28" ht="15.75"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6:28" ht="15.75"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6:28" ht="15.75"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</sheetData>
  <sheetProtection/>
  <mergeCells count="92">
    <mergeCell ref="L12:M12"/>
    <mergeCell ref="E10:K10"/>
    <mergeCell ref="L10:M10"/>
    <mergeCell ref="C11:D11"/>
    <mergeCell ref="E11:F11"/>
    <mergeCell ref="G11:K11"/>
    <mergeCell ref="L11:M11"/>
    <mergeCell ref="B41:D41"/>
    <mergeCell ref="D7:K7"/>
    <mergeCell ref="L7:M7"/>
    <mergeCell ref="E8:K8"/>
    <mergeCell ref="L8:M8"/>
    <mergeCell ref="D9:K9"/>
    <mergeCell ref="L9:M9"/>
    <mergeCell ref="C12:D12"/>
    <mergeCell ref="E12:F12"/>
    <mergeCell ref="G12:K12"/>
    <mergeCell ref="B35:D35"/>
    <mergeCell ref="B36:D36"/>
    <mergeCell ref="B37:D37"/>
    <mergeCell ref="B38:D38"/>
    <mergeCell ref="B39:D39"/>
    <mergeCell ref="B40:D40"/>
    <mergeCell ref="O47:AM47"/>
    <mergeCell ref="B20:BM20"/>
    <mergeCell ref="B17:M17"/>
    <mergeCell ref="B46:D46"/>
    <mergeCell ref="A47:M47"/>
    <mergeCell ref="A49:M49"/>
    <mergeCell ref="U31:W31"/>
    <mergeCell ref="B44:D44"/>
    <mergeCell ref="B45:D45"/>
    <mergeCell ref="B34:D34"/>
    <mergeCell ref="O101:X101"/>
    <mergeCell ref="B101:M101"/>
    <mergeCell ref="X31:Z31"/>
    <mergeCell ref="A13:M13"/>
    <mergeCell ref="B55:D55"/>
    <mergeCell ref="J1:M4"/>
    <mergeCell ref="A5:M5"/>
    <mergeCell ref="A9:A10"/>
    <mergeCell ref="R31:T31"/>
    <mergeCell ref="B25:M25"/>
    <mergeCell ref="A6:M6"/>
    <mergeCell ref="B15:M15"/>
    <mergeCell ref="B16:M16"/>
    <mergeCell ref="A7:A8"/>
    <mergeCell ref="B31:D32"/>
    <mergeCell ref="B33:D33"/>
    <mergeCell ref="B23:M23"/>
    <mergeCell ref="A31:A32"/>
    <mergeCell ref="E31:G31"/>
    <mergeCell ref="B26:M26"/>
    <mergeCell ref="B24:M24"/>
    <mergeCell ref="H31:J31"/>
    <mergeCell ref="K31:M31"/>
    <mergeCell ref="B52:D53"/>
    <mergeCell ref="A52:A53"/>
    <mergeCell ref="E52:G52"/>
    <mergeCell ref="K52:M52"/>
    <mergeCell ref="H52:J52"/>
    <mergeCell ref="B42:D42"/>
    <mergeCell ref="B43:D43"/>
    <mergeCell ref="B54:D54"/>
    <mergeCell ref="A105:E106"/>
    <mergeCell ref="A108:E109"/>
    <mergeCell ref="G106:H106"/>
    <mergeCell ref="G108:H108"/>
    <mergeCell ref="G107:H107"/>
    <mergeCell ref="A90:M90"/>
    <mergeCell ref="A93:M93"/>
    <mergeCell ref="A96:M96"/>
    <mergeCell ref="A99:M99"/>
    <mergeCell ref="G109:H109"/>
    <mergeCell ref="J107:M107"/>
    <mergeCell ref="J106:M106"/>
    <mergeCell ref="J108:M108"/>
    <mergeCell ref="J109:M109"/>
    <mergeCell ref="A73:M73"/>
    <mergeCell ref="A103:M103"/>
    <mergeCell ref="A77:M77"/>
    <mergeCell ref="A80:M80"/>
    <mergeCell ref="A83:M83"/>
    <mergeCell ref="O99:AG99"/>
    <mergeCell ref="A100:M100"/>
    <mergeCell ref="A86:M86"/>
    <mergeCell ref="E58:G58"/>
    <mergeCell ref="H58:J58"/>
    <mergeCell ref="K58:M58"/>
    <mergeCell ref="A64:M64"/>
    <mergeCell ref="A67:M67"/>
    <mergeCell ref="A70:M70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2021-04-05T13:50:03Z</cp:lastPrinted>
  <dcterms:created xsi:type="dcterms:W3CDTF">2018-12-28T08:43:53Z</dcterms:created>
  <dcterms:modified xsi:type="dcterms:W3CDTF">2021-04-05T13:50:37Z</dcterms:modified>
  <cp:category/>
  <cp:version/>
  <cp:contentType/>
  <cp:contentStatus/>
</cp:coreProperties>
</file>