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4.08.2020 " sheetId="2" r:id="rId2"/>
  </sheets>
  <definedNames>
    <definedName name="_xlnm.Print_Area" localSheetId="1">'14.08.2020 '!$A$1:$D$169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<sst xmlns="http://schemas.openxmlformats.org/spreadsheetml/2006/main" count="224" uniqueCount="112">
  <si>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</si>
  <si>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</si>
  <si>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</si>
  <si>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</si>
  <si>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</si>
  <si>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</si>
  <si>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</si>
  <si>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</si>
  <si>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</si>
  <si>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</si>
  <si>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</si>
  <si>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</si>
  <si>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</si>
  <si>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</si>
  <si>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</si>
  <si>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</si>
  <si>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</si>
  <si>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</si>
  <si>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</si>
  <si>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</si>
  <si>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</si>
  <si>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</si>
  <si>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</si>
  <si>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</si>
  <si>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</si>
  <si>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</si>
  <si>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</si>
  <si>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</si>
  <si>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</si>
  <si>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</si>
  <si>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</si>
  <si>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</si>
  <si>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</si>
  <si>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</si>
  <si>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</si>
  <si>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</si>
  <si>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</si>
  <si>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</si>
  <si>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</si>
  <si>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</si>
  <si>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</si>
  <si>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</si>
  <si>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</si>
  <si>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</si>
  <si>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</si>
  <si>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</si>
  <si>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</si>
  <si>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</si>
  <si>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</si>
  <si>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</si>
  <si>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</si>
  <si>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</si>
  <si>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</si>
  <si>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</si>
  <si>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</si>
  <si>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</si>
  <si>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</si>
  <si>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</si>
  <si>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</si>
  <si>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</si>
  <si>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</si>
  <si>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</si>
  <si>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</si>
  <si>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</si>
  <si>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</si>
  <si>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</si>
  <si>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</si>
  <si>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</si>
  <si>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</si>
  <si>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</si>
  <si>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</si>
  <si>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</si>
  <si>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</si>
  <si>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</si>
  <si>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</si>
  <si>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</si>
  <si>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</si>
  <si>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</si>
  <si>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</si>
  <si>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</si>
  <si>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</si>
  <si>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</si>
  <si>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</si>
  <si>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</si>
  <si>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</si>
  <si>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</si>
  <si>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</si>
  <si>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</si>
  <si>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</si>
  <si>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охорони</t>
  </si>
  <si>
    <t>стоматполіклініка</t>
  </si>
  <si>
    <t>в т.ч. вивіз сміття, тверде паливо</t>
  </si>
  <si>
    <t>ДЮСШ</t>
  </si>
  <si>
    <t>Управління  освіти</t>
  </si>
  <si>
    <t>Освіта (гімназія № 2)</t>
  </si>
  <si>
    <t>Управління культури і туризму</t>
  </si>
  <si>
    <t>Фінансування видатків бюджету Ніжинської міської об'єднаної територіальної громади за 14.08.2020 року  пооб’єктно</t>
  </si>
  <si>
    <t>Надходження коштів на рахунки бюджету 14.08.2020 р., в т.ч.:</t>
  </si>
  <si>
    <t>УЖКГ та будівництва</t>
  </si>
  <si>
    <t>Реконструкція бігових доріжок на міському стадіоні</t>
  </si>
  <si>
    <t>Заробітна плата (відпускні) серпня працівникам культури</t>
  </si>
  <si>
    <t xml:space="preserve">розпорядження  № 480    від 14.08.2020 р. </t>
  </si>
  <si>
    <t>папір для фліпчарту згідно програми інвестиційної діяльності</t>
  </si>
  <si>
    <t>банер згідно програми інвестиційної діяльності</t>
  </si>
  <si>
    <t>стипендія обдарованій молоді згідно програми</t>
  </si>
  <si>
    <t>Придбання  світлодіодного прожектору</t>
  </si>
  <si>
    <t>за спостерігання за спрацюванням установок пожежної сигналізації</t>
  </si>
  <si>
    <t>зв’язок</t>
  </si>
  <si>
    <t>подарункові набори згідно програми відзначення св’ят</t>
  </si>
  <si>
    <t>оплата послуг ліквідації затору спец.автомобіля</t>
  </si>
  <si>
    <t>оплата послуг з заправки картриджа</t>
  </si>
  <si>
    <t>оплата послуг інтернет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</si>
</sst>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="85" zoomScaleSheetLayoutView="85" zoomScalePageLayoutView="0" workbookViewId="0" topLeftCell="A1">
      <selection activeCell="B152" sqref="B152:C15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4" t="s">
        <v>96</v>
      </c>
      <c r="B1" s="114"/>
      <c r="C1" s="114"/>
      <c r="D1" s="114"/>
      <c r="E1" s="114"/>
    </row>
    <row r="2" spans="1:5" ht="26.25" customHeight="1" hidden="1">
      <c r="A2" s="115" t="s">
        <v>101</v>
      </c>
      <c r="B2" s="115"/>
      <c r="C2" s="115"/>
      <c r="D2" s="116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5" t="s">
        <v>97</v>
      </c>
      <c r="B4" s="105"/>
      <c r="C4" s="105"/>
      <c r="D4" s="62">
        <f>D5+D6+D7</f>
        <v>907890.6799999999</v>
      </c>
      <c r="E4" s="24"/>
    </row>
    <row r="5" spans="1:5" ht="23.25" customHeight="1">
      <c r="A5" s="117" t="s">
        <v>64</v>
      </c>
      <c r="B5" s="117"/>
      <c r="C5" s="117"/>
      <c r="D5" s="38">
        <v>907374.61</v>
      </c>
      <c r="E5" s="24"/>
    </row>
    <row r="6" spans="1:5" ht="23.25" customHeight="1">
      <c r="A6" s="117" t="s">
        <v>65</v>
      </c>
      <c r="B6" s="117"/>
      <c r="C6" s="117"/>
      <c r="D6" s="38">
        <v>516.07</v>
      </c>
      <c r="E6" s="24"/>
    </row>
    <row r="7" spans="1:5" ht="23.25" customHeight="1">
      <c r="A7" s="117" t="s">
        <v>18</v>
      </c>
      <c r="B7" s="117"/>
      <c r="C7" s="117"/>
      <c r="D7" s="38"/>
      <c r="E7" s="24"/>
    </row>
    <row r="8" spans="1:5" ht="19.5">
      <c r="A8" s="111"/>
      <c r="B8" s="111"/>
      <c r="C8" s="111"/>
      <c r="D8" s="41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5" t="s">
        <v>54</v>
      </c>
      <c r="B10" s="112" t="s">
        <v>55</v>
      </c>
      <c r="C10" s="112"/>
      <c r="D10" s="63">
        <f>D11+D31+D37+D44+D142+D143+D146+D144+D145+D147+D148</f>
        <v>19082.72</v>
      </c>
      <c r="E10" s="25"/>
    </row>
    <row r="11" spans="1:5" s="26" customFormat="1" ht="38.25" customHeight="1">
      <c r="A11" s="87" t="s">
        <v>56</v>
      </c>
      <c r="B11" s="113" t="s">
        <v>100</v>
      </c>
      <c r="C11" s="113"/>
      <c r="D11" s="77">
        <f>SUM(D12:D30)</f>
        <v>7564</v>
      </c>
      <c r="E11" s="25"/>
    </row>
    <row r="12" spans="1:5" s="36" customFormat="1" ht="21.75" customHeight="1" hidden="1">
      <c r="A12" s="58"/>
      <c r="B12" s="65"/>
      <c r="C12" s="44" t="s">
        <v>76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77</v>
      </c>
      <c r="D15" s="45"/>
      <c r="E15" s="35"/>
    </row>
    <row r="16" spans="1:5" s="36" customFormat="1" ht="21.75" customHeight="1" hidden="1">
      <c r="A16" s="58"/>
      <c r="B16" s="65"/>
      <c r="C16" s="44" t="s">
        <v>66</v>
      </c>
      <c r="D16" s="45"/>
      <c r="E16" s="35"/>
    </row>
    <row r="17" spans="1:5" s="36" customFormat="1" ht="21.75" customHeight="1" hidden="1">
      <c r="A17" s="58"/>
      <c r="B17" s="65"/>
      <c r="C17" s="44" t="s">
        <v>78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67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68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>
        <v>7564</v>
      </c>
      <c r="E23" s="35"/>
    </row>
    <row r="24" spans="1:5" s="36" customFormat="1" ht="21.75" customHeight="1" hidden="1">
      <c r="A24" s="58"/>
      <c r="B24" s="65"/>
      <c r="C24" s="44" t="s">
        <v>72</v>
      </c>
      <c r="D24" s="45"/>
      <c r="E24" s="35"/>
    </row>
    <row r="25" spans="1:5" s="36" customFormat="1" ht="21.75" customHeight="1" hidden="1">
      <c r="A25" s="58"/>
      <c r="B25" s="65"/>
      <c r="C25" s="44" t="s">
        <v>69</v>
      </c>
      <c r="D25" s="45"/>
      <c r="E25" s="35"/>
    </row>
    <row r="26" spans="1:5" s="36" customFormat="1" ht="21.75" customHeight="1" hidden="1">
      <c r="A26" s="58"/>
      <c r="B26" s="65"/>
      <c r="C26" s="44" t="s">
        <v>79</v>
      </c>
      <c r="D26" s="45"/>
      <c r="E26" s="35"/>
    </row>
    <row r="27" spans="1:5" s="36" customFormat="1" ht="21.75" customHeight="1" hidden="1">
      <c r="A27" s="58"/>
      <c r="B27" s="65"/>
      <c r="C27" s="44" t="s">
        <v>92</v>
      </c>
      <c r="D27" s="45"/>
      <c r="E27" s="35"/>
    </row>
    <row r="28" spans="1:5" s="36" customFormat="1" ht="21.75" customHeight="1" hidden="1">
      <c r="A28" s="58"/>
      <c r="B28" s="65"/>
      <c r="C28" s="44" t="s">
        <v>80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7" t="s">
        <v>8</v>
      </c>
      <c r="B31" s="86" t="s">
        <v>70</v>
      </c>
      <c r="C31" s="44"/>
      <c r="D31" s="54">
        <f>D32+D33+D34+D35+D36</f>
        <v>0</v>
      </c>
      <c r="E31" s="35"/>
    </row>
    <row r="32" spans="1:5" s="26" customFormat="1" ht="24" customHeight="1" hidden="1">
      <c r="A32" s="87"/>
      <c r="B32" s="106" t="s">
        <v>71</v>
      </c>
      <c r="C32" s="106"/>
      <c r="D32" s="48"/>
      <c r="E32" s="25"/>
    </row>
    <row r="33" spans="1:5" s="26" customFormat="1" ht="24" customHeight="1" hidden="1">
      <c r="A33" s="87"/>
      <c r="B33" s="106" t="s">
        <v>15</v>
      </c>
      <c r="C33" s="106"/>
      <c r="D33" s="48"/>
      <c r="E33" s="25"/>
    </row>
    <row r="34" spans="1:5" s="26" customFormat="1" ht="24" customHeight="1" hidden="1">
      <c r="A34" s="87"/>
      <c r="B34" s="106" t="s">
        <v>82</v>
      </c>
      <c r="C34" s="106"/>
      <c r="D34" s="88"/>
      <c r="E34" s="25"/>
    </row>
    <row r="35" spans="1:5" s="26" customFormat="1" ht="24" customHeight="1" hidden="1">
      <c r="A35" s="87"/>
      <c r="B35" s="106" t="s">
        <v>83</v>
      </c>
      <c r="C35" s="106"/>
      <c r="D35" s="48"/>
      <c r="E35" s="25"/>
    </row>
    <row r="36" spans="1:5" s="26" customFormat="1" ht="24" customHeight="1" hidden="1">
      <c r="A36" s="87"/>
      <c r="B36" s="106" t="s">
        <v>66</v>
      </c>
      <c r="C36" s="106"/>
      <c r="D36" s="48"/>
      <c r="E36" s="25"/>
    </row>
    <row r="37" spans="1:5" s="26" customFormat="1" ht="24" customHeight="1">
      <c r="A37" s="87" t="s">
        <v>10</v>
      </c>
      <c r="B37" s="95" t="s">
        <v>70</v>
      </c>
      <c r="C37" s="95"/>
      <c r="D37" s="56">
        <f>D43+D41+D38+D39+D40+D42</f>
        <v>1339.25</v>
      </c>
      <c r="E37" s="25"/>
    </row>
    <row r="38" spans="1:5" s="26" customFormat="1" ht="24" customHeight="1" hidden="1">
      <c r="A38" s="87"/>
      <c r="B38" s="106" t="s">
        <v>66</v>
      </c>
      <c r="C38" s="106"/>
      <c r="D38" s="48"/>
      <c r="E38" s="25"/>
    </row>
    <row r="39" spans="1:5" s="26" customFormat="1" ht="24" customHeight="1" hidden="1">
      <c r="A39" s="87"/>
      <c r="B39" s="106" t="s">
        <v>90</v>
      </c>
      <c r="C39" s="106"/>
      <c r="D39" s="48"/>
      <c r="E39" s="25"/>
    </row>
    <row r="40" spans="1:5" s="26" customFormat="1" ht="24" customHeight="1" hidden="1">
      <c r="A40" s="87"/>
      <c r="B40" s="106" t="s">
        <v>94</v>
      </c>
      <c r="C40" s="106"/>
      <c r="D40" s="48"/>
      <c r="E40" s="25"/>
    </row>
    <row r="41" spans="1:5" s="26" customFormat="1" ht="24" customHeight="1" hidden="1">
      <c r="A41" s="87"/>
      <c r="B41" s="106" t="s">
        <v>15</v>
      </c>
      <c r="C41" s="106"/>
      <c r="D41" s="48"/>
      <c r="E41" s="25"/>
    </row>
    <row r="42" spans="1:5" s="26" customFormat="1" ht="24" customHeight="1" hidden="1">
      <c r="A42" s="87"/>
      <c r="B42" s="106" t="s">
        <v>32</v>
      </c>
      <c r="C42" s="106"/>
      <c r="D42" s="48">
        <v>1339.25</v>
      </c>
      <c r="E42" s="25"/>
    </row>
    <row r="43" spans="1:5" s="26" customFormat="1" ht="24" customHeight="1" hidden="1">
      <c r="A43" s="87"/>
      <c r="B43" s="106" t="s">
        <v>77</v>
      </c>
      <c r="C43" s="106"/>
      <c r="D43" s="48"/>
      <c r="E43" s="25"/>
    </row>
    <row r="44" spans="1:5" s="26" customFormat="1" ht="24" customHeight="1">
      <c r="A44" s="69" t="s">
        <v>26</v>
      </c>
      <c r="B44" s="100" t="s">
        <v>70</v>
      </c>
      <c r="C44" s="100"/>
      <c r="D44" s="78">
        <f>D45+D64+D85+D104+D122+D140</f>
        <v>1079.47</v>
      </c>
      <c r="E44" s="25"/>
    </row>
    <row r="45" spans="1:5" s="26" customFormat="1" ht="24" customHeight="1">
      <c r="A45" s="69"/>
      <c r="B45" s="95" t="s">
        <v>75</v>
      </c>
      <c r="C45" s="95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76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77</v>
      </c>
      <c r="D49" s="51"/>
      <c r="E49" s="35"/>
    </row>
    <row r="50" spans="1:5" s="36" customFormat="1" ht="24" customHeight="1" hidden="1">
      <c r="A50" s="58"/>
      <c r="B50" s="58"/>
      <c r="C50" s="46" t="s">
        <v>66</v>
      </c>
      <c r="D50" s="51"/>
      <c r="E50" s="35"/>
    </row>
    <row r="51" spans="1:5" s="36" customFormat="1" ht="24" customHeight="1" hidden="1">
      <c r="A51" s="58"/>
      <c r="B51" s="58"/>
      <c r="C51" s="46" t="s">
        <v>78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67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68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72</v>
      </c>
      <c r="D58" s="57"/>
      <c r="E58" s="35"/>
    </row>
    <row r="59" spans="1:5" s="36" customFormat="1" ht="24" customHeight="1" hidden="1">
      <c r="A59" s="58"/>
      <c r="B59" s="58"/>
      <c r="C59" s="46" t="s">
        <v>69</v>
      </c>
      <c r="D59" s="49"/>
      <c r="E59" s="35"/>
    </row>
    <row r="60" spans="1:5" s="36" customFormat="1" ht="24" customHeight="1" hidden="1">
      <c r="A60" s="58"/>
      <c r="B60" s="58"/>
      <c r="C60" s="46" t="s">
        <v>79</v>
      </c>
      <c r="D60" s="57"/>
      <c r="E60" s="35"/>
    </row>
    <row r="61" spans="1:5" s="36" customFormat="1" ht="24" customHeight="1" hidden="1">
      <c r="A61" s="58"/>
      <c r="B61" s="58"/>
      <c r="C61" s="46" t="s">
        <v>80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106" t="s">
        <v>1</v>
      </c>
      <c r="C64" s="106"/>
      <c r="D64" s="48">
        <f>SUM(D65:D84)</f>
        <v>815.35</v>
      </c>
      <c r="E64" s="25"/>
    </row>
    <row r="65" spans="1:5" s="36" customFormat="1" ht="19.5" customHeight="1" hidden="1">
      <c r="A65" s="58"/>
      <c r="B65" s="67"/>
      <c r="C65" s="46" t="s">
        <v>76</v>
      </c>
      <c r="D65" s="47"/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77</v>
      </c>
      <c r="D68" s="47"/>
      <c r="E68" s="35"/>
    </row>
    <row r="69" spans="1:5" s="36" customFormat="1" ht="19.5" customHeight="1" hidden="1">
      <c r="A69" s="58"/>
      <c r="B69" s="82"/>
      <c r="C69" s="46" t="s">
        <v>66</v>
      </c>
      <c r="D69" s="47"/>
      <c r="E69" s="35"/>
    </row>
    <row r="70" spans="1:5" s="36" customFormat="1" ht="19.5" customHeight="1" hidden="1">
      <c r="A70" s="58"/>
      <c r="B70" s="82"/>
      <c r="C70" s="46" t="s">
        <v>78</v>
      </c>
      <c r="D70" s="47"/>
      <c r="E70" s="35"/>
    </row>
    <row r="71" spans="1:5" s="36" customFormat="1" ht="19.5" customHeight="1" hidden="1">
      <c r="A71" s="58"/>
      <c r="B71" s="82"/>
      <c r="C71" s="46" t="s">
        <v>15</v>
      </c>
      <c r="D71" s="47"/>
      <c r="E71" s="35"/>
    </row>
    <row r="72" spans="1:5" s="36" customFormat="1" ht="19.5" customHeight="1" hidden="1">
      <c r="A72" s="58"/>
      <c r="B72" s="82"/>
      <c r="C72" s="46" t="s">
        <v>67</v>
      </c>
      <c r="D72" s="47"/>
      <c r="E72" s="35"/>
    </row>
    <row r="73" spans="1:5" s="36" customFormat="1" ht="19.5" customHeight="1" hidden="1">
      <c r="A73" s="58"/>
      <c r="B73" s="82"/>
      <c r="C73" s="46" t="s">
        <v>80</v>
      </c>
      <c r="D73" s="47"/>
      <c r="E73" s="35"/>
    </row>
    <row r="74" spans="1:5" s="36" customFormat="1" ht="19.5" customHeight="1" hidden="1">
      <c r="A74" s="58"/>
      <c r="B74" s="82"/>
      <c r="C74" s="46" t="s">
        <v>69</v>
      </c>
      <c r="D74" s="47"/>
      <c r="E74" s="35"/>
    </row>
    <row r="75" spans="1:5" s="36" customFormat="1" ht="19.5" customHeight="1" hidden="1">
      <c r="A75" s="58"/>
      <c r="B75" s="82"/>
      <c r="C75" s="44" t="s">
        <v>19</v>
      </c>
      <c r="D75" s="47"/>
      <c r="E75" s="35"/>
    </row>
    <row r="76" spans="1:5" s="36" customFormat="1" ht="19.5" customHeight="1" hidden="1">
      <c r="A76" s="58"/>
      <c r="B76" s="82"/>
      <c r="C76" s="46" t="s">
        <v>32</v>
      </c>
      <c r="D76" s="47"/>
      <c r="E76" s="35"/>
    </row>
    <row r="77" spans="1:5" s="36" customFormat="1" ht="19.5" customHeight="1" hidden="1">
      <c r="A77" s="58"/>
      <c r="B77" s="82"/>
      <c r="C77" s="46" t="s">
        <v>68</v>
      </c>
      <c r="D77" s="47"/>
      <c r="E77" s="35"/>
    </row>
    <row r="78" spans="1:5" s="36" customFormat="1" ht="19.5" customHeight="1" hidden="1">
      <c r="A78" s="58"/>
      <c r="B78" s="82"/>
      <c r="C78" s="46" t="s">
        <v>46</v>
      </c>
      <c r="D78" s="47">
        <v>815.35</v>
      </c>
      <c r="E78" s="35"/>
    </row>
    <row r="79" spans="1:5" s="36" customFormat="1" ht="19.5" customHeight="1" hidden="1">
      <c r="A79" s="58"/>
      <c r="B79" s="82"/>
      <c r="C79" s="46" t="s">
        <v>72</v>
      </c>
      <c r="D79" s="47"/>
      <c r="E79" s="35"/>
    </row>
    <row r="80" spans="1:5" s="36" customFormat="1" ht="19.5" customHeight="1" hidden="1">
      <c r="A80" s="58"/>
      <c r="B80" s="82"/>
      <c r="C80" s="46" t="s">
        <v>69</v>
      </c>
      <c r="D80" s="47"/>
      <c r="E80" s="35"/>
    </row>
    <row r="81" spans="1:5" s="36" customFormat="1" ht="19.5" customHeight="1" hidden="1">
      <c r="A81" s="58"/>
      <c r="B81" s="82"/>
      <c r="C81" s="46" t="s">
        <v>79</v>
      </c>
      <c r="D81" s="47"/>
      <c r="E81" s="35"/>
    </row>
    <row r="82" spans="1:5" s="36" customFormat="1" ht="19.5" customHeight="1" hidden="1">
      <c r="A82" s="58"/>
      <c r="B82" s="82"/>
      <c r="C82" s="46" t="s">
        <v>80</v>
      </c>
      <c r="D82" s="47"/>
      <c r="E82" s="35"/>
    </row>
    <row r="83" spans="1:5" s="36" customFormat="1" ht="19.5" customHeight="1" hidden="1">
      <c r="A83" s="58"/>
      <c r="B83" s="82"/>
      <c r="C83" s="46" t="s">
        <v>0</v>
      </c>
      <c r="D83" s="47"/>
      <c r="E83" s="35"/>
    </row>
    <row r="84" spans="1:5" s="36" customFormat="1" ht="19.5" customHeight="1" hidden="1">
      <c r="A84" s="58"/>
      <c r="B84" s="82"/>
      <c r="C84" s="46" t="s">
        <v>62</v>
      </c>
      <c r="D84" s="47"/>
      <c r="E84" s="35"/>
    </row>
    <row r="85" spans="1:5" s="26" customFormat="1" ht="19.5" customHeight="1">
      <c r="A85" s="69"/>
      <c r="B85" s="106" t="s">
        <v>2</v>
      </c>
      <c r="C85" s="106"/>
      <c r="D85" s="48">
        <f>SUM(D86:D103)</f>
        <v>0</v>
      </c>
      <c r="E85" s="25"/>
    </row>
    <row r="86" spans="1:5" s="36" customFormat="1" ht="19.5" customHeight="1" hidden="1">
      <c r="A86" s="58"/>
      <c r="B86" s="68"/>
      <c r="C86" s="46" t="s">
        <v>76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77</v>
      </c>
      <c r="D89" s="47"/>
      <c r="E89" s="35"/>
    </row>
    <row r="90" spans="1:9" s="36" customFormat="1" ht="19.5" customHeight="1" hidden="1">
      <c r="A90" s="58"/>
      <c r="B90" s="68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78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67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68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72</v>
      </c>
      <c r="D98" s="47"/>
      <c r="E98" s="35"/>
    </row>
    <row r="99" spans="1:5" s="36" customFormat="1" ht="19.5" customHeight="1" hidden="1">
      <c r="A99" s="58"/>
      <c r="B99" s="68"/>
      <c r="C99" s="46" t="s">
        <v>69</v>
      </c>
      <c r="D99" s="47"/>
      <c r="E99" s="35"/>
    </row>
    <row r="100" spans="1:5" s="36" customFormat="1" ht="19.5" customHeight="1" hidden="1">
      <c r="A100" s="58"/>
      <c r="B100" s="68"/>
      <c r="C100" s="46" t="s">
        <v>79</v>
      </c>
      <c r="D100" s="47"/>
      <c r="E100" s="35"/>
    </row>
    <row r="101" spans="1:5" s="36" customFormat="1" ht="19.5" customHeight="1" hidden="1">
      <c r="A101" s="58"/>
      <c r="B101" s="68"/>
      <c r="C101" s="46" t="s">
        <v>80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0"/>
      <c r="B104" s="106" t="s">
        <v>74</v>
      </c>
      <c r="C104" s="106"/>
      <c r="D104" s="48">
        <f>SUM(D105:D121)</f>
        <v>0</v>
      </c>
      <c r="E104" s="25"/>
    </row>
    <row r="105" spans="1:5" s="36" customFormat="1" ht="19.5" customHeight="1" hidden="1">
      <c r="A105" s="58"/>
      <c r="B105" s="83"/>
      <c r="C105" s="50" t="s">
        <v>76</v>
      </c>
      <c r="D105" s="47"/>
      <c r="E105" s="35"/>
    </row>
    <row r="106" spans="1:5" s="36" customFormat="1" ht="19.5" customHeight="1" hidden="1">
      <c r="A106" s="58"/>
      <c r="B106" s="83"/>
      <c r="C106" s="50" t="s">
        <v>61</v>
      </c>
      <c r="D106" s="47"/>
      <c r="E106" s="35"/>
    </row>
    <row r="107" spans="1:5" s="36" customFormat="1" ht="19.5" customHeight="1" hidden="1">
      <c r="A107" s="58"/>
      <c r="B107" s="83"/>
      <c r="C107" s="50" t="s">
        <v>31</v>
      </c>
      <c r="D107" s="47"/>
      <c r="E107" s="35"/>
    </row>
    <row r="108" spans="1:5" s="36" customFormat="1" ht="19.5" customHeight="1" hidden="1">
      <c r="A108" s="58"/>
      <c r="B108" s="83"/>
      <c r="C108" s="50" t="s">
        <v>77</v>
      </c>
      <c r="D108" s="47"/>
      <c r="E108" s="35"/>
    </row>
    <row r="109" spans="1:5" s="36" customFormat="1" ht="19.5" customHeight="1" hidden="1">
      <c r="A109" s="58"/>
      <c r="B109" s="83"/>
      <c r="C109" s="50" t="s">
        <v>66</v>
      </c>
      <c r="D109" s="47"/>
      <c r="E109" s="35"/>
    </row>
    <row r="110" spans="1:5" s="36" customFormat="1" ht="19.5" customHeight="1" hidden="1">
      <c r="A110" s="58"/>
      <c r="B110" s="83"/>
      <c r="C110" s="50" t="s">
        <v>78</v>
      </c>
      <c r="D110" s="47"/>
      <c r="E110" s="35"/>
    </row>
    <row r="111" spans="1:5" s="36" customFormat="1" ht="19.5" customHeight="1" hidden="1">
      <c r="A111" s="58"/>
      <c r="B111" s="83"/>
      <c r="C111" s="50" t="s">
        <v>15</v>
      </c>
      <c r="D111" s="47"/>
      <c r="E111" s="35"/>
    </row>
    <row r="112" spans="1:5" s="36" customFormat="1" ht="19.5" customHeight="1" hidden="1">
      <c r="A112" s="58"/>
      <c r="B112" s="83"/>
      <c r="C112" s="50" t="s">
        <v>67</v>
      </c>
      <c r="D112" s="47"/>
      <c r="E112" s="35"/>
    </row>
    <row r="113" spans="1:5" s="36" customFormat="1" ht="19.5" customHeight="1" hidden="1">
      <c r="A113" s="58"/>
      <c r="B113" s="83"/>
      <c r="C113" s="50" t="s">
        <v>19</v>
      </c>
      <c r="D113" s="47"/>
      <c r="E113" s="35"/>
    </row>
    <row r="114" spans="1:5" s="36" customFormat="1" ht="19.5" customHeight="1" hidden="1">
      <c r="A114" s="58"/>
      <c r="B114" s="83"/>
      <c r="C114" s="50" t="s">
        <v>32</v>
      </c>
      <c r="D114" s="47"/>
      <c r="E114" s="35"/>
    </row>
    <row r="115" spans="1:5" s="36" customFormat="1" ht="19.5" customHeight="1" hidden="1">
      <c r="A115" s="58"/>
      <c r="B115" s="83"/>
      <c r="C115" s="50" t="s">
        <v>68</v>
      </c>
      <c r="D115" s="47"/>
      <c r="E115" s="35"/>
    </row>
    <row r="116" spans="1:5" s="36" customFormat="1" ht="19.5" customHeight="1" hidden="1">
      <c r="A116" s="58"/>
      <c r="B116" s="83"/>
      <c r="C116" s="50" t="s">
        <v>46</v>
      </c>
      <c r="D116" s="47"/>
      <c r="E116" s="35"/>
    </row>
    <row r="117" spans="1:5" s="36" customFormat="1" ht="19.5" customHeight="1" hidden="1">
      <c r="A117" s="58"/>
      <c r="B117" s="83"/>
      <c r="C117" s="50" t="s">
        <v>72</v>
      </c>
      <c r="D117" s="47"/>
      <c r="E117" s="35"/>
    </row>
    <row r="118" spans="1:5" s="36" customFormat="1" ht="19.5" customHeight="1" hidden="1">
      <c r="A118" s="58"/>
      <c r="B118" s="83"/>
      <c r="C118" s="50" t="s">
        <v>69</v>
      </c>
      <c r="D118" s="47"/>
      <c r="E118" s="35"/>
    </row>
    <row r="119" spans="1:5" s="36" customFormat="1" ht="19.5" customHeight="1" hidden="1">
      <c r="A119" s="58"/>
      <c r="B119" s="83"/>
      <c r="C119" s="50" t="s">
        <v>79</v>
      </c>
      <c r="D119" s="47"/>
      <c r="E119" s="35"/>
    </row>
    <row r="120" spans="1:5" s="36" customFormat="1" ht="19.5" customHeight="1" hidden="1">
      <c r="A120" s="58"/>
      <c r="B120" s="83"/>
      <c r="C120" s="50" t="s">
        <v>80</v>
      </c>
      <c r="D120" s="47"/>
      <c r="E120" s="35"/>
    </row>
    <row r="121" spans="1:5" s="36" customFormat="1" ht="19.5" customHeight="1" hidden="1">
      <c r="A121" s="58"/>
      <c r="B121" s="83"/>
      <c r="C121" s="50" t="s">
        <v>62</v>
      </c>
      <c r="D121" s="47"/>
      <c r="E121" s="35"/>
    </row>
    <row r="122" spans="1:8" s="26" customFormat="1" ht="19.5" customHeight="1">
      <c r="A122" s="69"/>
      <c r="B122" s="106" t="s">
        <v>91</v>
      </c>
      <c r="C122" s="107"/>
      <c r="D122" s="48">
        <f>SUM(D123:D139)</f>
        <v>264.12</v>
      </c>
      <c r="E122" s="25"/>
      <c r="G122" s="27"/>
      <c r="H122" s="27"/>
    </row>
    <row r="123" spans="1:5" s="36" customFormat="1" ht="19.5" customHeight="1" hidden="1">
      <c r="A123" s="58"/>
      <c r="B123" s="83"/>
      <c r="C123" s="46" t="s">
        <v>76</v>
      </c>
      <c r="D123" s="51"/>
      <c r="E123" s="35"/>
    </row>
    <row r="124" spans="1:5" s="36" customFormat="1" ht="19.5" customHeight="1" hidden="1">
      <c r="A124" s="58"/>
      <c r="B124" s="83"/>
      <c r="C124" s="46" t="s">
        <v>61</v>
      </c>
      <c r="D124" s="51"/>
      <c r="E124" s="35"/>
    </row>
    <row r="125" spans="1:5" s="36" customFormat="1" ht="19.5" customHeight="1" hidden="1">
      <c r="A125" s="58"/>
      <c r="B125" s="83"/>
      <c r="C125" s="46" t="s">
        <v>31</v>
      </c>
      <c r="D125" s="51"/>
      <c r="E125" s="35"/>
    </row>
    <row r="126" spans="1:5" s="36" customFormat="1" ht="19.5" customHeight="1" hidden="1">
      <c r="A126" s="58"/>
      <c r="B126" s="83"/>
      <c r="C126" s="46" t="s">
        <v>77</v>
      </c>
      <c r="D126" s="51"/>
      <c r="E126" s="35"/>
    </row>
    <row r="127" spans="1:5" s="36" customFormat="1" ht="19.5" customHeight="1" hidden="1">
      <c r="A127" s="58"/>
      <c r="B127" s="83"/>
      <c r="C127" s="46" t="s">
        <v>66</v>
      </c>
      <c r="D127" s="51"/>
      <c r="E127" s="35"/>
    </row>
    <row r="128" spans="1:5" s="36" customFormat="1" ht="19.5" customHeight="1" hidden="1">
      <c r="A128" s="58"/>
      <c r="B128" s="83"/>
      <c r="C128" s="46" t="s">
        <v>78</v>
      </c>
      <c r="D128" s="51"/>
      <c r="E128" s="35"/>
    </row>
    <row r="129" spans="1:5" s="36" customFormat="1" ht="19.5" customHeight="1" hidden="1">
      <c r="A129" s="58"/>
      <c r="B129" s="83"/>
      <c r="C129" s="46" t="s">
        <v>15</v>
      </c>
      <c r="D129" s="51"/>
      <c r="E129" s="35"/>
    </row>
    <row r="130" spans="1:5" s="36" customFormat="1" ht="19.5" customHeight="1" hidden="1">
      <c r="A130" s="58"/>
      <c r="B130" s="83"/>
      <c r="C130" s="46" t="s">
        <v>67</v>
      </c>
      <c r="D130" s="51"/>
      <c r="E130" s="35"/>
    </row>
    <row r="131" spans="1:5" s="36" customFormat="1" ht="19.5" customHeight="1" hidden="1">
      <c r="A131" s="58"/>
      <c r="B131" s="83"/>
      <c r="C131" s="44" t="s">
        <v>19</v>
      </c>
      <c r="D131" s="73"/>
      <c r="E131" s="35"/>
    </row>
    <row r="132" spans="1:5" s="36" customFormat="1" ht="19.5" customHeight="1" hidden="1">
      <c r="A132" s="58"/>
      <c r="B132" s="83"/>
      <c r="C132" s="46" t="s">
        <v>32</v>
      </c>
      <c r="D132" s="51"/>
      <c r="E132" s="35"/>
    </row>
    <row r="133" spans="1:5" s="36" customFormat="1" ht="19.5" customHeight="1" hidden="1">
      <c r="A133" s="58"/>
      <c r="B133" s="83"/>
      <c r="C133" s="46" t="s">
        <v>68</v>
      </c>
      <c r="D133" s="51"/>
      <c r="E133" s="35"/>
    </row>
    <row r="134" spans="1:5" s="36" customFormat="1" ht="19.5" customHeight="1" hidden="1">
      <c r="A134" s="58"/>
      <c r="B134" s="83"/>
      <c r="C134" s="46" t="s">
        <v>46</v>
      </c>
      <c r="D134" s="51">
        <v>264.12</v>
      </c>
      <c r="E134" s="35"/>
    </row>
    <row r="135" spans="1:5" s="36" customFormat="1" ht="15" customHeight="1" hidden="1">
      <c r="A135" s="58"/>
      <c r="B135" s="83"/>
      <c r="C135" s="46" t="s">
        <v>72</v>
      </c>
      <c r="D135" s="51"/>
      <c r="E135" s="35"/>
    </row>
    <row r="136" spans="1:5" s="36" customFormat="1" ht="19.5" customHeight="1" hidden="1">
      <c r="A136" s="58"/>
      <c r="B136" s="83"/>
      <c r="C136" s="46" t="s">
        <v>69</v>
      </c>
      <c r="D136" s="51"/>
      <c r="E136" s="35"/>
    </row>
    <row r="137" spans="1:5" s="36" customFormat="1" ht="19.5" customHeight="1" hidden="1">
      <c r="A137" s="58"/>
      <c r="B137" s="83"/>
      <c r="C137" s="46" t="s">
        <v>79</v>
      </c>
      <c r="D137" s="51"/>
      <c r="E137" s="35"/>
    </row>
    <row r="138" spans="1:5" s="36" customFormat="1" ht="19.5" customHeight="1" hidden="1">
      <c r="A138" s="58"/>
      <c r="B138" s="83"/>
      <c r="C138" s="46" t="s">
        <v>80</v>
      </c>
      <c r="D138" s="51"/>
      <c r="E138" s="35"/>
    </row>
    <row r="139" spans="1:5" s="36" customFormat="1" ht="19.5" customHeight="1" hidden="1">
      <c r="A139" s="58"/>
      <c r="B139" s="83"/>
      <c r="C139" s="46" t="s">
        <v>62</v>
      </c>
      <c r="D139" s="51"/>
      <c r="E139" s="35"/>
    </row>
    <row r="140" spans="1:5" s="36" customFormat="1" ht="19.5" customHeight="1">
      <c r="A140" s="58"/>
      <c r="B140" s="106" t="s">
        <v>87</v>
      </c>
      <c r="C140" s="106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88</v>
      </c>
      <c r="D141" s="60"/>
      <c r="E141" s="35"/>
    </row>
    <row r="142" spans="1:5" s="26" customFormat="1" ht="25.5" customHeight="1">
      <c r="A142" s="108" t="s">
        <v>57</v>
      </c>
      <c r="B142" s="103" t="s">
        <v>104</v>
      </c>
      <c r="C142" s="104"/>
      <c r="D142" s="61">
        <v>9100</v>
      </c>
      <c r="E142" s="25"/>
    </row>
    <row r="143" spans="1:5" s="26" customFormat="1" ht="23.25" customHeight="1" hidden="1">
      <c r="A143" s="109"/>
      <c r="B143" s="75"/>
      <c r="C143" s="76"/>
      <c r="D143" s="74"/>
      <c r="E143" s="25"/>
    </row>
    <row r="144" spans="1:5" s="26" customFormat="1" ht="45" customHeight="1" hidden="1">
      <c r="A144" s="109"/>
      <c r="B144" s="110"/>
      <c r="C144" s="110"/>
      <c r="D144" s="61"/>
      <c r="E144" s="25"/>
    </row>
    <row r="145" spans="1:5" s="26" customFormat="1" ht="23.25" customHeight="1" hidden="1">
      <c r="A145" s="109"/>
      <c r="B145" s="110"/>
      <c r="C145" s="110"/>
      <c r="D145" s="61"/>
      <c r="E145" s="25"/>
    </row>
    <row r="146" spans="1:5" s="26" customFormat="1" ht="23.25" customHeight="1" hidden="1">
      <c r="A146" s="109"/>
      <c r="B146" s="110"/>
      <c r="C146" s="110"/>
      <c r="D146" s="61"/>
      <c r="E146" s="25"/>
    </row>
    <row r="147" spans="1:5" s="26" customFormat="1" ht="23.25" customHeight="1" hidden="1">
      <c r="A147" s="84"/>
      <c r="B147" s="103"/>
      <c r="C147" s="104"/>
      <c r="D147" s="61"/>
      <c r="E147" s="25"/>
    </row>
    <row r="148" spans="1:5" s="26" customFormat="1" ht="23.25" customHeight="1" hidden="1">
      <c r="A148" s="84"/>
      <c r="B148" s="103"/>
      <c r="C148" s="104"/>
      <c r="D148" s="61"/>
      <c r="E148" s="25"/>
    </row>
    <row r="149" spans="1:5" s="29" customFormat="1" ht="23.25" customHeight="1">
      <c r="A149" s="81" t="s">
        <v>23</v>
      </c>
      <c r="B149" s="105" t="s">
        <v>58</v>
      </c>
      <c r="C149" s="105"/>
      <c r="D149" s="43">
        <f>SUM(D150:D158)</f>
        <v>26305.08</v>
      </c>
      <c r="E149" s="28"/>
    </row>
    <row r="150" spans="1:4" s="29" customFormat="1" ht="30" customHeight="1">
      <c r="A150" s="90" t="s">
        <v>81</v>
      </c>
      <c r="B150" s="101" t="s">
        <v>102</v>
      </c>
      <c r="C150" s="102"/>
      <c r="D150" s="42">
        <v>1000</v>
      </c>
    </row>
    <row r="151" spans="1:4" s="29" customFormat="1" ht="28.5" customHeight="1">
      <c r="A151" s="91"/>
      <c r="B151" s="92" t="s">
        <v>103</v>
      </c>
      <c r="C151" s="93"/>
      <c r="D151" s="42">
        <v>550</v>
      </c>
    </row>
    <row r="152" spans="1:4" s="29" customFormat="1" ht="45" customHeight="1">
      <c r="A152" s="72" t="s">
        <v>19</v>
      </c>
      <c r="B152" s="92" t="s">
        <v>106</v>
      </c>
      <c r="C152" s="93"/>
      <c r="D152" s="42">
        <v>300</v>
      </c>
    </row>
    <row r="153" spans="1:4" s="29" customFormat="1" ht="41.25" customHeight="1">
      <c r="A153" s="70" t="s">
        <v>95</v>
      </c>
      <c r="B153" s="92" t="s">
        <v>89</v>
      </c>
      <c r="C153" s="93"/>
      <c r="D153" s="42">
        <f>850+3950+700</f>
        <v>5500</v>
      </c>
    </row>
    <row r="154" spans="1:4" s="29" customFormat="1" ht="27.75" customHeight="1">
      <c r="A154" s="98" t="s">
        <v>93</v>
      </c>
      <c r="B154" s="101" t="s">
        <v>107</v>
      </c>
      <c r="C154" s="102"/>
      <c r="D154" s="42">
        <f>291.19+1399.63</f>
        <v>1690.8200000000002</v>
      </c>
    </row>
    <row r="155" spans="1:4" s="29" customFormat="1" ht="27.75" customHeight="1">
      <c r="A155" s="98"/>
      <c r="B155" s="101" t="s">
        <v>108</v>
      </c>
      <c r="C155" s="102"/>
      <c r="D155" s="42">
        <f>7380+1714.53+189.08+85.79+386.16</f>
        <v>9755.560000000001</v>
      </c>
    </row>
    <row r="156" spans="1:4" s="29" customFormat="1" ht="31.5" customHeight="1">
      <c r="A156" s="98"/>
      <c r="B156" s="101" t="s">
        <v>109</v>
      </c>
      <c r="C156" s="102"/>
      <c r="D156" s="42">
        <v>644.7</v>
      </c>
    </row>
    <row r="157" spans="1:4" s="29" customFormat="1" ht="30" customHeight="1">
      <c r="A157" s="98"/>
      <c r="B157" s="101" t="s">
        <v>110</v>
      </c>
      <c r="C157" s="102"/>
      <c r="D157" s="42">
        <v>150</v>
      </c>
    </row>
    <row r="158" spans="1:4" s="29" customFormat="1" ht="27" customHeight="1">
      <c r="A158" s="98"/>
      <c r="B158" s="101" t="s">
        <v>111</v>
      </c>
      <c r="C158" s="102"/>
      <c r="D158" s="42">
        <v>6714</v>
      </c>
    </row>
    <row r="159" spans="1:6" s="29" customFormat="1" ht="18" customHeight="1">
      <c r="A159" s="64"/>
      <c r="B159" s="99" t="s">
        <v>20</v>
      </c>
      <c r="C159" s="99"/>
      <c r="D159" s="41">
        <f>D10+D149</f>
        <v>45387.8</v>
      </c>
      <c r="E159" s="30"/>
      <c r="F159" s="31"/>
    </row>
    <row r="160" spans="1:5" s="29" customFormat="1" ht="23.25" customHeight="1">
      <c r="A160" s="64"/>
      <c r="B160" s="99" t="s">
        <v>59</v>
      </c>
      <c r="C160" s="99"/>
      <c r="D160" s="53">
        <f>SUM(D161:D164)</f>
        <v>747436.82</v>
      </c>
      <c r="E160" s="30"/>
    </row>
    <row r="161" spans="1:5" s="29" customFormat="1" ht="39.75" customHeight="1">
      <c r="A161" s="98" t="s">
        <v>95</v>
      </c>
      <c r="B161" s="100" t="s">
        <v>105</v>
      </c>
      <c r="C161" s="100"/>
      <c r="D161" s="32">
        <v>24200</v>
      </c>
      <c r="E161" s="30"/>
    </row>
    <row r="162" spans="1:5" s="29" customFormat="1" ht="18.75" hidden="1">
      <c r="A162" s="98"/>
      <c r="B162" s="100"/>
      <c r="C162" s="100"/>
      <c r="D162" s="32"/>
      <c r="E162" s="30"/>
    </row>
    <row r="163" spans="1:5" s="29" customFormat="1" ht="17.25" customHeight="1" hidden="1">
      <c r="A163" s="98"/>
      <c r="B163" s="92"/>
      <c r="C163" s="93"/>
      <c r="D163" s="32"/>
      <c r="E163" s="30"/>
    </row>
    <row r="164" spans="1:5" s="29" customFormat="1" ht="30" customHeight="1">
      <c r="A164" s="22" t="s">
        <v>98</v>
      </c>
      <c r="B164" s="92" t="s">
        <v>99</v>
      </c>
      <c r="C164" s="93"/>
      <c r="D164" s="32">
        <v>723236.82</v>
      </c>
      <c r="E164" s="30"/>
    </row>
    <row r="165" spans="1:5" s="29" customFormat="1" ht="19.5" customHeight="1">
      <c r="A165" s="71"/>
      <c r="B165" s="94" t="s">
        <v>60</v>
      </c>
      <c r="C165" s="94"/>
      <c r="D165" s="38">
        <f>D159+D160</f>
        <v>792824.62</v>
      </c>
      <c r="E165" s="30"/>
    </row>
    <row r="166" spans="1:7" s="29" customFormat="1" ht="19.5" customHeight="1">
      <c r="A166" s="71"/>
      <c r="B166" s="94" t="s">
        <v>63</v>
      </c>
      <c r="C166" s="94"/>
      <c r="D166" s="25">
        <f>SUM(D167:D169)</f>
        <v>0</v>
      </c>
      <c r="E166" s="30"/>
      <c r="G166" s="31"/>
    </row>
    <row r="167" spans="1:7" s="29" customFormat="1" ht="72" customHeight="1" hidden="1">
      <c r="A167" s="22"/>
      <c r="B167" s="95"/>
      <c r="C167" s="95"/>
      <c r="D167" s="32"/>
      <c r="E167" s="30"/>
      <c r="G167" s="31"/>
    </row>
    <row r="168" spans="1:7" s="29" customFormat="1" ht="40.5" customHeight="1" hidden="1">
      <c r="A168" s="22"/>
      <c r="B168" s="96"/>
      <c r="C168" s="97"/>
      <c r="D168" s="32"/>
      <c r="E168" s="30"/>
      <c r="G168" s="31"/>
    </row>
    <row r="169" spans="1:7" s="29" customFormat="1" ht="39" customHeight="1" hidden="1">
      <c r="A169" s="79"/>
      <c r="B169" s="95"/>
      <c r="C169" s="95"/>
      <c r="D169" s="32"/>
      <c r="E169" s="30"/>
      <c r="G169" s="31"/>
    </row>
    <row r="170" spans="1:5" s="29" customFormat="1" ht="23.25" customHeight="1">
      <c r="A170" s="23"/>
      <c r="B170" s="23"/>
      <c r="C170" s="23"/>
      <c r="D170" s="34"/>
      <c r="E170" s="30"/>
    </row>
    <row r="171" spans="1:6" s="29" customFormat="1" ht="19.5" customHeight="1">
      <c r="A171" s="23"/>
      <c r="B171" s="23"/>
      <c r="C171" s="23"/>
      <c r="D171" s="34"/>
      <c r="E171" s="21"/>
      <c r="F171" s="31"/>
    </row>
    <row r="172" spans="1:6" s="29" customFormat="1" ht="19.5" customHeight="1">
      <c r="A172" s="23"/>
      <c r="B172" s="23"/>
      <c r="C172" s="23"/>
      <c r="D172" s="34"/>
      <c r="E172" s="21"/>
      <c r="F172" s="31"/>
    </row>
    <row r="173" spans="1:6" s="29" customFormat="1" ht="28.5" customHeight="1">
      <c r="A173" s="23"/>
      <c r="B173" s="23"/>
      <c r="C173" s="23"/>
      <c r="D173" s="34"/>
      <c r="E173" s="21"/>
      <c r="F173" s="31"/>
    </row>
    <row r="174" ht="19.5" customHeight="1"/>
    <row r="175" spans="1:9" s="33" customFormat="1" ht="23.25" customHeight="1">
      <c r="A175" s="23"/>
      <c r="B175" s="23"/>
      <c r="C175" s="23"/>
      <c r="D175" s="34"/>
      <c r="F175" s="23"/>
      <c r="G175" s="23"/>
      <c r="H175" s="23"/>
      <c r="I175" s="23"/>
    </row>
    <row r="176" spans="1:9" s="33" customFormat="1" ht="43.5" customHeight="1">
      <c r="A176" s="23"/>
      <c r="B176" s="23"/>
      <c r="C176" s="23"/>
      <c r="D176" s="34"/>
      <c r="F176" s="23"/>
      <c r="G176" s="23"/>
      <c r="H176" s="23"/>
      <c r="I176" s="23"/>
    </row>
    <row r="178" ht="39.75" customHeight="1"/>
  </sheetData>
  <sheetProtection/>
  <mergeCells count="6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153:C153"/>
    <mergeCell ref="B147:C147"/>
    <mergeCell ref="B148:C148"/>
    <mergeCell ref="B149:C149"/>
    <mergeCell ref="B150:C150"/>
    <mergeCell ref="B151:C151"/>
    <mergeCell ref="B163:C163"/>
    <mergeCell ref="B164:C164"/>
    <mergeCell ref="B165:C165"/>
    <mergeCell ref="B159:C159"/>
    <mergeCell ref="A154:A158"/>
    <mergeCell ref="B154:C154"/>
    <mergeCell ref="B155:C155"/>
    <mergeCell ref="B156:C156"/>
    <mergeCell ref="B157:C157"/>
    <mergeCell ref="B158:C158"/>
    <mergeCell ref="A150:A151"/>
    <mergeCell ref="B152:C152"/>
    <mergeCell ref="B166:C166"/>
    <mergeCell ref="B167:C167"/>
    <mergeCell ref="B168:C168"/>
    <mergeCell ref="B169:C169"/>
    <mergeCell ref="A161:A163"/>
    <mergeCell ref="B160:C160"/>
    <mergeCell ref="B161:C161"/>
    <mergeCell ref="B162:C162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rowBreaks count="1" manualBreakCount="1">
    <brk id="1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2020-08-14T07:07:26Z</cp:lastPrinted>
  <dcterms:created xsi:type="dcterms:W3CDTF">2015-05-15T06:08:32Z</dcterms:created>
  <dcterms:modified xsi:type="dcterms:W3CDTF">2020-08-14T11:56:20Z</dcterms:modified>
  <cp:category/>
  <cp:version/>
  <cp:contentType/>
  <cp:contentStatus/>
</cp:coreProperties>
</file>