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0160" sheetId="2" r:id="rId1"/>
  </sheets>
  <definedNames>
    <definedName name="_xlnm.Print_Area" localSheetId="0">КПК0210160!$A$1:$BM$99</definedName>
  </definedNames>
  <calcPr calcId="125725" refMode="R1C1"/>
</workbook>
</file>

<file path=xl/calcChain.xml><?xml version="1.0" encoding="utf-8"?>
<calcChain xmlns="http://schemas.openxmlformats.org/spreadsheetml/2006/main">
  <c r="AW75" i="2"/>
  <c r="AK50"/>
  <c r="AK52" s="1"/>
  <c r="AC52"/>
  <c r="AC50"/>
  <c r="AS22"/>
  <c r="I23"/>
  <c r="AO78"/>
  <c r="AO67"/>
  <c r="U22" l="1"/>
  <c r="BE79"/>
  <c r="BE86" l="1"/>
  <c r="BE85"/>
  <c r="BE84"/>
  <c r="BE83"/>
  <c r="BE82"/>
  <c r="BE81"/>
  <c r="BE80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<sst xmlns="http://schemas.openxmlformats.org/spreadsheetml/2006/main" count="176" uniqueCount="125">
  <si>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</si>
  <si>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</si>
  <si>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</si>
  <si>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</si>
  <si>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</si>
  <si>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</si>
  <si>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</si>
  <si>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</si>
  <si>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</si>
  <si>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</si>
  <si>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</si>
  <si>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</si>
  <si>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</si>
  <si>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</si>
  <si>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</si>
  <si>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</si>
  <si>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</si>
  <si>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</si>
  <si>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</si>
  <si>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</si>
  <si>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</si>
  <si>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</si>
  <si>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</si>
  <si>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</si>
  <si>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</si>
  <si>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</si>
  <si>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</si>
  <si>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</si>
  <si>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</si>
  <si>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</si>
  <si>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</si>
  <si>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</si>
  <si>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</si>
  <si>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</si>
  <si>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</si>
  <si>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</si>
  <si>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</si>
  <si>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</si>
  <si>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</si>
  <si>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</si>
  <si>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</si>
  <si>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</si>
  <si>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</si>
  <si>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</si>
  <si>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</si>
  <si>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</si>
  <si>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</si>
  <si>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</si>
  <si>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</si>
  <si>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</si>
  <si>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</si>
  <si>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</si>
  <si>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</si>
  <si>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</si>
  <si>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</si>
  <si>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</si>
  <si>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</si>
  <si>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</si>
  <si>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</si>
  <si>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</si>
  <si>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</si>
  <si>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</si>
  <si>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</si>
  <si>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</si>
  <si>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</si>
  <si>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</si>
  <si>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</si>
  <si>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</si>
  <si>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</si>
  <si>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</si>
  <si>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</si>
  <si>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</si>
  <si>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</si>
  <si>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</si>
  <si>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</si>
  <si>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</si>
  <si>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</si>
  <si>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</si>
  <si>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</si>
  <si>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</si>
  <si>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</si>
  <si>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</si>
  <si>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</si>
  <si>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</si>
  <si>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</si>
  <si>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</si>
  <si>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</si>
  <si>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</si>
  <si>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</si>
  <si>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якості</t>
  </si>
  <si>
    <t>відсоток прийнятих нормативно-правових актів у загальній кількості розроблених</t>
  </si>
  <si>
    <t>відс.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</si>
  <si>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</si>
  <si>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штатних одиниць)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</si>
  <si>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</si>
  <si>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</si>
  <si>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Керівництво і управління у відповідній сфері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</si>
  <si>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</si>
  <si>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</si>
  <si>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</si>
  <si>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</si>
  <si>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04061783</t>
  </si>
  <si>
    <t>25538000000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</si>
  <si>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</si>
  <si>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</si>
  <si>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</si>
  <si>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</si>
  <si>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</si>
  <si>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</si>
  <si>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внутрішній облік</t>
  </si>
  <si>
    <t xml:space="preserve">Розпорядження </t>
  </si>
  <si>
    <t>Розрахунок (кількість прийнятих нормативно-правових актів /кількість штатних одиниць)</t>
  </si>
  <si>
    <t>кількість одиниць придбаного обладнання і предметів довгострокового користування</t>
  </si>
  <si>
    <t>середні видатки на придбання одиниці обладнання і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</si>
  <si>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і предметів довгострокового користування)</t>
  </si>
  <si>
    <t>Рівень виконання придбання обладнання і предметів довгострокового користування</t>
  </si>
  <si>
    <t>Сергій СМАГА</t>
  </si>
  <si>
    <t>Маргарита ФУРСА</t>
  </si>
  <si>
    <t xml:space="preserve">Заступник начальника фінансового управління - начальник бюджетного відділу </t>
  </si>
  <si>
    <t>Розрахунок (кількість прийнятих нормативно-правових актів / кількість розроблених нормативно-правових актів*100)</t>
  </si>
  <si>
    <t>Розрахунок (кількість виконаних листів, звернень, заяв, скарг / кількість отриманих листів, звернень, заяв, скарг*100)</t>
  </si>
  <si>
    <t>Розрахунок (обсяг касових видатків /плановий обсяг видатків*100)</t>
  </si>
  <si>
    <t xml:space="preserve">           06.07.2021 року</t>
  </si>
  <si>
    <t>Конституція України, Бюджетний кодекс України, Закон України «Про місцеве самоврядування в Україні», рішення Ніжинської міської ради VIІI скликання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рішення Ніжинської міської ради від 22.04.2021 року №12-9/2021, рішення Ніжинської міської ради від 03.06.2021 року №9-10/2021, рішення Ніжинської міської ради від 01.07.2021 року №57-11/2021.</t>
  </si>
  <si>
    <t xml:space="preserve">     06  липня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</si>
</sst>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Normal="100" zoomScaleSheetLayoutView="100" workbookViewId="0">
      <selection activeCell="AG1" sqref="AG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>
      <c r="AO3" s="85" t="s">
        <v>110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8" customHeight="1">
      <c r="AO4" s="83" t="s">
        <v>98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41" t="s">
        <v>124</v>
      </c>
      <c r="AP7" s="41"/>
      <c r="AQ7" s="41"/>
      <c r="AR7" s="41"/>
      <c r="AS7" s="41"/>
      <c r="AT7" s="41"/>
      <c r="AU7" s="41"/>
      <c r="AV7" s="1" t="s">
        <v>63</v>
      </c>
      <c r="AW7" s="41">
        <v>187</v>
      </c>
      <c r="AX7" s="41"/>
      <c r="AY7" s="2"/>
      <c r="AZ7" s="2"/>
      <c r="BA7" s="2"/>
      <c r="BB7" s="2"/>
      <c r="BC7" s="2"/>
      <c r="BD7" s="2"/>
      <c r="BE7" s="2"/>
      <c r="BF7" s="2"/>
    </row>
    <row r="8" spans="1:77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103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>
      <c r="A13" s="6" t="s">
        <v>53</v>
      </c>
      <c r="B13" s="44" t="s">
        <v>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7"/>
      <c r="N13" s="42" t="s">
        <v>98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8"/>
      <c r="AU13" s="44" t="s">
        <v>101</v>
      </c>
      <c r="AV13" s="45"/>
      <c r="AW13" s="45"/>
      <c r="AX13" s="45"/>
      <c r="AY13" s="45"/>
      <c r="AZ13" s="45"/>
      <c r="BA13" s="45"/>
      <c r="BB13" s="45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>
      <c r="A14" s="10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0"/>
      <c r="N14" s="43" t="s">
        <v>62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10"/>
      <c r="AU14" s="46" t="s">
        <v>55</v>
      </c>
      <c r="AV14" s="46"/>
      <c r="AW14" s="46"/>
      <c r="AX14" s="46"/>
      <c r="AY14" s="46"/>
      <c r="AZ14" s="46"/>
      <c r="BA14" s="46"/>
      <c r="BB14" s="46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5" customHeight="1">
      <c r="A16" s="12" t="s">
        <v>4</v>
      </c>
      <c r="B16" s="44" t="s">
        <v>106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7"/>
      <c r="N16" s="42" t="s">
        <v>98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8"/>
      <c r="AU16" s="44" t="s">
        <v>101</v>
      </c>
      <c r="AV16" s="45"/>
      <c r="AW16" s="45"/>
      <c r="AX16" s="45"/>
      <c r="AY16" s="45"/>
      <c r="AZ16" s="45"/>
      <c r="BA16" s="45"/>
      <c r="BB16" s="45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>
      <c r="A17" s="16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10"/>
      <c r="N17" s="43" t="s">
        <v>61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"/>
      <c r="AU17" s="46" t="s">
        <v>55</v>
      </c>
      <c r="AV17" s="46"/>
      <c r="AW17" s="46"/>
      <c r="AX17" s="46"/>
      <c r="AY17" s="46"/>
      <c r="AZ17" s="46"/>
      <c r="BA17" s="46"/>
      <c r="BB17" s="46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/>
    <row r="19" spans="1:79" s="9" customFormat="1" ht="42.75" customHeight="1">
      <c r="A19" s="6" t="s">
        <v>54</v>
      </c>
      <c r="B19" s="44" t="s">
        <v>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107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3"/>
      <c r="AA19" s="44" t="s">
        <v>108</v>
      </c>
      <c r="AB19" s="45"/>
      <c r="AC19" s="45"/>
      <c r="AD19" s="45"/>
      <c r="AE19" s="45"/>
      <c r="AF19" s="45"/>
      <c r="AG19" s="45"/>
      <c r="AH19" s="45"/>
      <c r="AI19" s="45"/>
      <c r="AJ19" s="13"/>
      <c r="AK19" s="48" t="s">
        <v>105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13"/>
      <c r="BE19" s="44" t="s">
        <v>102</v>
      </c>
      <c r="BF19" s="45"/>
      <c r="BG19" s="45"/>
      <c r="BH19" s="45"/>
      <c r="BI19" s="45"/>
      <c r="BJ19" s="45"/>
      <c r="BK19" s="45"/>
      <c r="BL19" s="45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7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17"/>
      <c r="AK20" s="49" t="s">
        <v>59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17"/>
      <c r="BE20" s="46" t="s">
        <v>60</v>
      </c>
      <c r="BF20" s="46"/>
      <c r="BG20" s="46"/>
      <c r="BH20" s="46"/>
      <c r="BI20" s="46"/>
      <c r="BJ20" s="46"/>
      <c r="BK20" s="46"/>
      <c r="BL20" s="4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5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29472450</v>
      </c>
      <c r="V22" s="70"/>
      <c r="W22" s="70"/>
      <c r="X22" s="70"/>
      <c r="Y22" s="70"/>
      <c r="Z22" s="70"/>
      <c r="AA22" s="70"/>
      <c r="AB22" s="70"/>
      <c r="AC22" s="70"/>
      <c r="AD22" s="70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0">
        <f>26644400+1650000+52250+28500+104800</f>
        <v>28479950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>
      <c r="A23" s="71" t="s">
        <v>22</v>
      </c>
      <c r="B23" s="71"/>
      <c r="C23" s="71"/>
      <c r="D23" s="71"/>
      <c r="E23" s="71"/>
      <c r="F23" s="71"/>
      <c r="G23" s="71"/>
      <c r="H23" s="71"/>
      <c r="I23" s="70">
        <f>90000+186500+600000+49000+67000</f>
        <v>992500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 t="s">
        <v>24</v>
      </c>
      <c r="U23" s="71"/>
      <c r="V23" s="71"/>
      <c r="W23" s="71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75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65.25" customHeight="1">
      <c r="A26" s="65" t="s">
        <v>123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>
      <c r="A29" s="81" t="s">
        <v>28</v>
      </c>
      <c r="B29" s="81"/>
      <c r="C29" s="81"/>
      <c r="D29" s="81"/>
      <c r="E29" s="81"/>
      <c r="F29" s="81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51">
        <v>1</v>
      </c>
      <c r="B30" s="51"/>
      <c r="C30" s="51"/>
      <c r="D30" s="51"/>
      <c r="E30" s="51"/>
      <c r="F30" s="51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74" t="s">
        <v>33</v>
      </c>
      <c r="B31" s="74"/>
      <c r="C31" s="74"/>
      <c r="D31" s="74"/>
      <c r="E31" s="74"/>
      <c r="F31" s="74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74">
        <v>1</v>
      </c>
      <c r="B32" s="74"/>
      <c r="C32" s="74"/>
      <c r="D32" s="74"/>
      <c r="E32" s="74"/>
      <c r="F32" s="74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5" customHeight="1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>
      <c r="A35" s="65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75" customHeight="1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>
      <c r="A38" s="81" t="s">
        <v>28</v>
      </c>
      <c r="B38" s="81"/>
      <c r="C38" s="81"/>
      <c r="D38" s="81"/>
      <c r="E38" s="81"/>
      <c r="F38" s="81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51">
        <v>1</v>
      </c>
      <c r="B39" s="51"/>
      <c r="C39" s="51"/>
      <c r="D39" s="51"/>
      <c r="E39" s="51"/>
      <c r="F39" s="51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74" t="s">
        <v>6</v>
      </c>
      <c r="B40" s="74"/>
      <c r="C40" s="74"/>
      <c r="D40" s="74"/>
      <c r="E40" s="74"/>
      <c r="F40" s="74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74">
        <v>1</v>
      </c>
      <c r="B41" s="74"/>
      <c r="C41" s="74"/>
      <c r="D41" s="74"/>
      <c r="E41" s="74"/>
      <c r="F41" s="74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ht="12.75" customHeight="1">
      <c r="A42" s="74">
        <v>2</v>
      </c>
      <c r="B42" s="74"/>
      <c r="C42" s="74"/>
      <c r="D42" s="74"/>
      <c r="E42" s="74"/>
      <c r="F42" s="74"/>
      <c r="G42" s="100" t="s">
        <v>66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79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.75" customHeight="1">
      <c r="A44" s="71" t="s">
        <v>41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79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29"/>
      <c r="BB45" s="29"/>
      <c r="BC45" s="29"/>
      <c r="BD45" s="29"/>
      <c r="BE45" s="29"/>
      <c r="BF45" s="29"/>
      <c r="BG45" s="29"/>
      <c r="BH45" s="29"/>
      <c r="BI45" s="30"/>
      <c r="BJ45" s="30"/>
      <c r="BK45" s="30"/>
      <c r="BL45" s="30"/>
    </row>
    <row r="46" spans="1:79" ht="15.95" customHeight="1">
      <c r="A46" s="51" t="s">
        <v>28</v>
      </c>
      <c r="B46" s="51"/>
      <c r="C46" s="51"/>
      <c r="D46" s="52" t="s">
        <v>26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1" t="s">
        <v>29</v>
      </c>
      <c r="AD46" s="51"/>
      <c r="AE46" s="51"/>
      <c r="AF46" s="51"/>
      <c r="AG46" s="51"/>
      <c r="AH46" s="51"/>
      <c r="AI46" s="51"/>
      <c r="AJ46" s="51"/>
      <c r="AK46" s="51" t="s">
        <v>30</v>
      </c>
      <c r="AL46" s="51"/>
      <c r="AM46" s="51"/>
      <c r="AN46" s="51"/>
      <c r="AO46" s="51"/>
      <c r="AP46" s="51"/>
      <c r="AQ46" s="51"/>
      <c r="AR46" s="51"/>
      <c r="AS46" s="51" t="s">
        <v>27</v>
      </c>
      <c r="AT46" s="51"/>
      <c r="AU46" s="51"/>
      <c r="AV46" s="51"/>
      <c r="AW46" s="51"/>
      <c r="AX46" s="51"/>
      <c r="AY46" s="51"/>
      <c r="AZ46" s="51"/>
      <c r="BA46" s="31"/>
      <c r="BB46" s="31"/>
      <c r="BC46" s="31"/>
      <c r="BD46" s="31"/>
      <c r="BE46" s="31"/>
      <c r="BF46" s="31"/>
      <c r="BG46" s="31"/>
      <c r="BH46" s="31"/>
    </row>
    <row r="47" spans="1:79" ht="29.1" customHeight="1">
      <c r="A47" s="51"/>
      <c r="B47" s="51"/>
      <c r="C47" s="51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31"/>
      <c r="BB47" s="31"/>
      <c r="BC47" s="31"/>
      <c r="BD47" s="31"/>
      <c r="BE47" s="31"/>
      <c r="BF47" s="31"/>
      <c r="BG47" s="31"/>
      <c r="BH47" s="31"/>
    </row>
    <row r="48" spans="1:79" ht="15.75">
      <c r="A48" s="51">
        <v>1</v>
      </c>
      <c r="B48" s="51"/>
      <c r="C48" s="51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31"/>
      <c r="BB48" s="31"/>
      <c r="BC48" s="31"/>
      <c r="BD48" s="31"/>
      <c r="BE48" s="31"/>
      <c r="BF48" s="31"/>
      <c r="BG48" s="31"/>
      <c r="BH48" s="31"/>
    </row>
    <row r="49" spans="1:79" s="34" customFormat="1" ht="12.75" hidden="1" customHeight="1">
      <c r="A49" s="74" t="s">
        <v>6</v>
      </c>
      <c r="B49" s="74"/>
      <c r="C49" s="74"/>
      <c r="D49" s="61" t="s">
        <v>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 t="s">
        <v>8</v>
      </c>
      <c r="AD49" s="64"/>
      <c r="AE49" s="64"/>
      <c r="AF49" s="64"/>
      <c r="AG49" s="64"/>
      <c r="AH49" s="64"/>
      <c r="AI49" s="64"/>
      <c r="AJ49" s="64"/>
      <c r="AK49" s="64" t="s">
        <v>9</v>
      </c>
      <c r="AL49" s="64"/>
      <c r="AM49" s="64"/>
      <c r="AN49" s="64"/>
      <c r="AO49" s="64"/>
      <c r="AP49" s="64"/>
      <c r="AQ49" s="64"/>
      <c r="AR49" s="64"/>
      <c r="AS49" s="77" t="s">
        <v>10</v>
      </c>
      <c r="AT49" s="64"/>
      <c r="AU49" s="64"/>
      <c r="AV49" s="64"/>
      <c r="AW49" s="64"/>
      <c r="AX49" s="64"/>
      <c r="AY49" s="64"/>
      <c r="AZ49" s="64"/>
      <c r="BA49" s="32"/>
      <c r="BB49" s="33"/>
      <c r="BC49" s="33"/>
      <c r="BD49" s="33"/>
      <c r="BE49" s="33"/>
      <c r="BF49" s="33"/>
      <c r="BG49" s="33"/>
      <c r="BH49" s="33"/>
      <c r="CA49" s="34" t="s">
        <v>13</v>
      </c>
    </row>
    <row r="50" spans="1:79" ht="12.75" customHeight="1">
      <c r="A50" s="74">
        <v>1</v>
      </c>
      <c r="B50" s="74"/>
      <c r="C50" s="74"/>
      <c r="D50" s="100" t="s">
        <v>65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6">
        <f>26644400+1650000+52250+28500+104800</f>
        <v>28479950</v>
      </c>
      <c r="AD50" s="76"/>
      <c r="AE50" s="76"/>
      <c r="AF50" s="76"/>
      <c r="AG50" s="76"/>
      <c r="AH50" s="76"/>
      <c r="AI50" s="76"/>
      <c r="AJ50" s="76"/>
      <c r="AK50" s="76">
        <f>60000+186500+600000+49000+67000</f>
        <v>962500</v>
      </c>
      <c r="AL50" s="76"/>
      <c r="AM50" s="76"/>
      <c r="AN50" s="76"/>
      <c r="AO50" s="76"/>
      <c r="AP50" s="76"/>
      <c r="AQ50" s="76"/>
      <c r="AR50" s="76"/>
      <c r="AS50" s="76">
        <f>AC50+AK50</f>
        <v>29442450</v>
      </c>
      <c r="AT50" s="76"/>
      <c r="AU50" s="76"/>
      <c r="AV50" s="76"/>
      <c r="AW50" s="76"/>
      <c r="AX50" s="76"/>
      <c r="AY50" s="76"/>
      <c r="AZ50" s="76"/>
      <c r="BA50" s="35"/>
      <c r="BB50" s="35"/>
      <c r="BC50" s="35"/>
      <c r="BD50" s="35"/>
      <c r="BE50" s="35"/>
      <c r="BF50" s="35"/>
      <c r="BG50" s="35"/>
      <c r="BH50" s="35"/>
      <c r="CA50" s="1" t="s">
        <v>14</v>
      </c>
    </row>
    <row r="51" spans="1:79" ht="25.5" customHeight="1">
      <c r="A51" s="74">
        <v>2</v>
      </c>
      <c r="B51" s="74"/>
      <c r="C51" s="74"/>
      <c r="D51" s="100" t="s">
        <v>67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76">
        <v>0</v>
      </c>
      <c r="AD51" s="76"/>
      <c r="AE51" s="76"/>
      <c r="AF51" s="76"/>
      <c r="AG51" s="76"/>
      <c r="AH51" s="76"/>
      <c r="AI51" s="76"/>
      <c r="AJ51" s="76"/>
      <c r="AK51" s="76">
        <v>30000</v>
      </c>
      <c r="AL51" s="76"/>
      <c r="AM51" s="76"/>
      <c r="AN51" s="76"/>
      <c r="AO51" s="76"/>
      <c r="AP51" s="76"/>
      <c r="AQ51" s="76"/>
      <c r="AR51" s="76"/>
      <c r="AS51" s="76">
        <f>AC51+AK51</f>
        <v>30000</v>
      </c>
      <c r="AT51" s="76"/>
      <c r="AU51" s="76"/>
      <c r="AV51" s="76"/>
      <c r="AW51" s="76"/>
      <c r="AX51" s="76"/>
      <c r="AY51" s="76"/>
      <c r="AZ51" s="76"/>
      <c r="BA51" s="35"/>
      <c r="BB51" s="35"/>
      <c r="BC51" s="35"/>
      <c r="BD51" s="35"/>
      <c r="BE51" s="35"/>
      <c r="BF51" s="35"/>
      <c r="BG51" s="35"/>
      <c r="BH51" s="35"/>
    </row>
    <row r="52" spans="1:79" s="34" customFormat="1">
      <c r="A52" s="91"/>
      <c r="B52" s="91"/>
      <c r="C52" s="91"/>
      <c r="D52" s="104" t="s">
        <v>68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107">
        <f>26644400+1650000+52250+28500+104800</f>
        <v>28479950</v>
      </c>
      <c r="AD52" s="107"/>
      <c r="AE52" s="107"/>
      <c r="AF52" s="107"/>
      <c r="AG52" s="107"/>
      <c r="AH52" s="107"/>
      <c r="AI52" s="107"/>
      <c r="AJ52" s="107"/>
      <c r="AK52" s="107">
        <f>AK50+AK51</f>
        <v>992500</v>
      </c>
      <c r="AL52" s="107"/>
      <c r="AM52" s="107"/>
      <c r="AN52" s="107"/>
      <c r="AO52" s="107"/>
      <c r="AP52" s="107"/>
      <c r="AQ52" s="107"/>
      <c r="AR52" s="107"/>
      <c r="AS52" s="107">
        <f>AC52+AK52</f>
        <v>29472450</v>
      </c>
      <c r="AT52" s="107"/>
      <c r="AU52" s="107"/>
      <c r="AV52" s="107"/>
      <c r="AW52" s="107"/>
      <c r="AX52" s="107"/>
      <c r="AY52" s="107"/>
      <c r="AZ52" s="107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73" t="s">
        <v>42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</row>
    <row r="55" spans="1:79" ht="1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5.95" customHeight="1">
      <c r="A56" s="51" t="s">
        <v>28</v>
      </c>
      <c r="B56" s="51"/>
      <c r="C56" s="51"/>
      <c r="D56" s="52" t="s">
        <v>34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1" t="s">
        <v>29</v>
      </c>
      <c r="AC56" s="51"/>
      <c r="AD56" s="51"/>
      <c r="AE56" s="51"/>
      <c r="AF56" s="51"/>
      <c r="AG56" s="51"/>
      <c r="AH56" s="51"/>
      <c r="AI56" s="51"/>
      <c r="AJ56" s="51" t="s">
        <v>30</v>
      </c>
      <c r="AK56" s="51"/>
      <c r="AL56" s="51"/>
      <c r="AM56" s="51"/>
      <c r="AN56" s="51"/>
      <c r="AO56" s="51"/>
      <c r="AP56" s="51"/>
      <c r="AQ56" s="51"/>
      <c r="AR56" s="51" t="s">
        <v>27</v>
      </c>
      <c r="AS56" s="51"/>
      <c r="AT56" s="51"/>
      <c r="AU56" s="51"/>
      <c r="AV56" s="51"/>
      <c r="AW56" s="51"/>
      <c r="AX56" s="51"/>
      <c r="AY56" s="51"/>
    </row>
    <row r="57" spans="1:79" ht="29.1" customHeight="1">
      <c r="A57" s="51"/>
      <c r="B57" s="51"/>
      <c r="C57" s="51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:79" ht="15.75" customHeight="1">
      <c r="A58" s="51">
        <v>1</v>
      </c>
      <c r="B58" s="51"/>
      <c r="C58" s="51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1">
        <v>3</v>
      </c>
      <c r="AC58" s="51"/>
      <c r="AD58" s="51"/>
      <c r="AE58" s="51"/>
      <c r="AF58" s="51"/>
      <c r="AG58" s="51"/>
      <c r="AH58" s="51"/>
      <c r="AI58" s="51"/>
      <c r="AJ58" s="51">
        <v>4</v>
      </c>
      <c r="AK58" s="51"/>
      <c r="AL58" s="51"/>
      <c r="AM58" s="51"/>
      <c r="AN58" s="51"/>
      <c r="AO58" s="51"/>
      <c r="AP58" s="51"/>
      <c r="AQ58" s="51"/>
      <c r="AR58" s="51">
        <v>5</v>
      </c>
      <c r="AS58" s="51"/>
      <c r="AT58" s="51"/>
      <c r="AU58" s="51"/>
      <c r="AV58" s="51"/>
      <c r="AW58" s="51"/>
      <c r="AX58" s="51"/>
      <c r="AY58" s="51"/>
    </row>
    <row r="59" spans="1:79" ht="12.75" hidden="1" customHeight="1">
      <c r="A59" s="74" t="s">
        <v>6</v>
      </c>
      <c r="B59" s="74"/>
      <c r="C59" s="74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4" t="s">
        <v>8</v>
      </c>
      <c r="AC59" s="64"/>
      <c r="AD59" s="64"/>
      <c r="AE59" s="64"/>
      <c r="AF59" s="64"/>
      <c r="AG59" s="64"/>
      <c r="AH59" s="64"/>
      <c r="AI59" s="64"/>
      <c r="AJ59" s="64" t="s">
        <v>9</v>
      </c>
      <c r="AK59" s="64"/>
      <c r="AL59" s="64"/>
      <c r="AM59" s="64"/>
      <c r="AN59" s="64"/>
      <c r="AO59" s="64"/>
      <c r="AP59" s="64"/>
      <c r="AQ59" s="64"/>
      <c r="AR59" s="64" t="s">
        <v>10</v>
      </c>
      <c r="AS59" s="64"/>
      <c r="AT59" s="64"/>
      <c r="AU59" s="64"/>
      <c r="AV59" s="64"/>
      <c r="AW59" s="64"/>
      <c r="AX59" s="64"/>
      <c r="AY59" s="64"/>
      <c r="CA59" s="1" t="s">
        <v>15</v>
      </c>
    </row>
    <row r="60" spans="1:79" s="34" customFormat="1" ht="12.75" customHeight="1">
      <c r="A60" s="91"/>
      <c r="B60" s="91"/>
      <c r="C60" s="91"/>
      <c r="D60" s="94" t="s">
        <v>27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>
        <f>AB60+AJ60</f>
        <v>0</v>
      </c>
      <c r="AS60" s="107"/>
      <c r="AT60" s="107"/>
      <c r="AU60" s="107"/>
      <c r="AV60" s="107"/>
      <c r="AW60" s="107"/>
      <c r="AX60" s="107"/>
      <c r="AY60" s="107"/>
      <c r="CA60" s="34" t="s">
        <v>16</v>
      </c>
    </row>
    <row r="62" spans="1:79" ht="15.75" customHeight="1">
      <c r="A62" s="71" t="s">
        <v>43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30" customHeight="1">
      <c r="A63" s="51" t="s">
        <v>28</v>
      </c>
      <c r="B63" s="51"/>
      <c r="C63" s="51"/>
      <c r="D63" s="51"/>
      <c r="E63" s="51"/>
      <c r="F63" s="51"/>
      <c r="G63" s="58" t="s">
        <v>44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 t="s">
        <v>2</v>
      </c>
      <c r="AA63" s="51"/>
      <c r="AB63" s="51"/>
      <c r="AC63" s="51"/>
      <c r="AD63" s="51"/>
      <c r="AE63" s="51" t="s">
        <v>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8" t="s">
        <v>29</v>
      </c>
      <c r="AP63" s="59"/>
      <c r="AQ63" s="59"/>
      <c r="AR63" s="59"/>
      <c r="AS63" s="59"/>
      <c r="AT63" s="59"/>
      <c r="AU63" s="59"/>
      <c r="AV63" s="60"/>
      <c r="AW63" s="58" t="s">
        <v>30</v>
      </c>
      <c r="AX63" s="59"/>
      <c r="AY63" s="59"/>
      <c r="AZ63" s="59"/>
      <c r="BA63" s="59"/>
      <c r="BB63" s="59"/>
      <c r="BC63" s="59"/>
      <c r="BD63" s="60"/>
      <c r="BE63" s="58" t="s">
        <v>27</v>
      </c>
      <c r="BF63" s="59"/>
      <c r="BG63" s="59"/>
      <c r="BH63" s="59"/>
      <c r="BI63" s="59"/>
      <c r="BJ63" s="59"/>
      <c r="BK63" s="59"/>
      <c r="BL63" s="60"/>
    </row>
    <row r="64" spans="1:79" ht="15.75" customHeight="1">
      <c r="A64" s="51">
        <v>1</v>
      </c>
      <c r="B64" s="51"/>
      <c r="C64" s="51"/>
      <c r="D64" s="51"/>
      <c r="E64" s="51"/>
      <c r="F64" s="51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hidden="1" customHeight="1">
      <c r="A65" s="74" t="s">
        <v>33</v>
      </c>
      <c r="B65" s="74"/>
      <c r="C65" s="74"/>
      <c r="D65" s="74"/>
      <c r="E65" s="74"/>
      <c r="F65" s="74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4" t="s">
        <v>19</v>
      </c>
      <c r="AA65" s="74"/>
      <c r="AB65" s="74"/>
      <c r="AC65" s="74"/>
      <c r="AD65" s="74"/>
      <c r="AE65" s="87" t="s">
        <v>32</v>
      </c>
      <c r="AF65" s="87"/>
      <c r="AG65" s="87"/>
      <c r="AH65" s="87"/>
      <c r="AI65" s="87"/>
      <c r="AJ65" s="87"/>
      <c r="AK65" s="87"/>
      <c r="AL65" s="87"/>
      <c r="AM65" s="87"/>
      <c r="AN65" s="78"/>
      <c r="AO65" s="64" t="s">
        <v>8</v>
      </c>
      <c r="AP65" s="64"/>
      <c r="AQ65" s="64"/>
      <c r="AR65" s="64"/>
      <c r="AS65" s="64"/>
      <c r="AT65" s="64"/>
      <c r="AU65" s="64"/>
      <c r="AV65" s="64"/>
      <c r="AW65" s="64" t="s">
        <v>31</v>
      </c>
      <c r="AX65" s="64"/>
      <c r="AY65" s="64"/>
      <c r="AZ65" s="64"/>
      <c r="BA65" s="64"/>
      <c r="BB65" s="64"/>
      <c r="BC65" s="64"/>
      <c r="BD65" s="64"/>
      <c r="BE65" s="64" t="s">
        <v>10</v>
      </c>
      <c r="BF65" s="64"/>
      <c r="BG65" s="64"/>
      <c r="BH65" s="64"/>
      <c r="BI65" s="64"/>
      <c r="BJ65" s="64"/>
      <c r="BK65" s="64"/>
      <c r="BL65" s="64"/>
      <c r="CA65" s="1" t="s">
        <v>17</v>
      </c>
    </row>
    <row r="66" spans="1:79" s="34" customFormat="1" ht="12.75" customHeight="1">
      <c r="A66" s="91">
        <v>0</v>
      </c>
      <c r="B66" s="91"/>
      <c r="C66" s="91"/>
      <c r="D66" s="91"/>
      <c r="E66" s="91"/>
      <c r="F66" s="91"/>
      <c r="G66" s="88" t="s">
        <v>69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92"/>
      <c r="AA66" s="92"/>
      <c r="AB66" s="92"/>
      <c r="AC66" s="92"/>
      <c r="AD66" s="92"/>
      <c r="AE66" s="93"/>
      <c r="AF66" s="93"/>
      <c r="AG66" s="93"/>
      <c r="AH66" s="93"/>
      <c r="AI66" s="93"/>
      <c r="AJ66" s="93"/>
      <c r="AK66" s="93"/>
      <c r="AL66" s="93"/>
      <c r="AM66" s="93"/>
      <c r="AN66" s="94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>
        <f t="shared" ref="BE66:BE86" si="0">AO66+AW66</f>
        <v>0</v>
      </c>
      <c r="BF66" s="107"/>
      <c r="BG66" s="107"/>
      <c r="BH66" s="107"/>
      <c r="BI66" s="107"/>
      <c r="BJ66" s="107"/>
      <c r="BK66" s="107"/>
      <c r="BL66" s="107"/>
      <c r="CA66" s="34" t="s">
        <v>18</v>
      </c>
    </row>
    <row r="67" spans="1:79" ht="12.75" customHeight="1">
      <c r="A67" s="74">
        <v>1</v>
      </c>
      <c r="B67" s="74"/>
      <c r="C67" s="74"/>
      <c r="D67" s="74"/>
      <c r="E67" s="74"/>
      <c r="F67" s="74"/>
      <c r="G67" s="97" t="s">
        <v>70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77" t="s">
        <v>71</v>
      </c>
      <c r="AA67" s="77"/>
      <c r="AB67" s="77"/>
      <c r="AC67" s="77"/>
      <c r="AD67" s="77"/>
      <c r="AE67" s="97" t="s">
        <v>72</v>
      </c>
      <c r="AF67" s="98"/>
      <c r="AG67" s="98"/>
      <c r="AH67" s="98"/>
      <c r="AI67" s="98"/>
      <c r="AJ67" s="98"/>
      <c r="AK67" s="98"/>
      <c r="AL67" s="98"/>
      <c r="AM67" s="98"/>
      <c r="AN67" s="99"/>
      <c r="AO67" s="76">
        <f>120+6</f>
        <v>126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126</v>
      </c>
      <c r="BF67" s="76"/>
      <c r="BG67" s="76"/>
      <c r="BH67" s="76"/>
      <c r="BI67" s="76"/>
      <c r="BJ67" s="76"/>
      <c r="BK67" s="76"/>
      <c r="BL67" s="76"/>
    </row>
    <row r="68" spans="1:79" ht="12.75" customHeight="1">
      <c r="A68" s="74">
        <v>2</v>
      </c>
      <c r="B68" s="74"/>
      <c r="C68" s="74"/>
      <c r="D68" s="74"/>
      <c r="E68" s="74"/>
      <c r="F68" s="74"/>
      <c r="G68" s="97" t="s">
        <v>73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77" t="s">
        <v>74</v>
      </c>
      <c r="AA68" s="77"/>
      <c r="AB68" s="77"/>
      <c r="AC68" s="77"/>
      <c r="AD68" s="77"/>
      <c r="AE68" s="97" t="s">
        <v>109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76">
        <v>0</v>
      </c>
      <c r="AP68" s="76"/>
      <c r="AQ68" s="76"/>
      <c r="AR68" s="76"/>
      <c r="AS68" s="76"/>
      <c r="AT68" s="76"/>
      <c r="AU68" s="76"/>
      <c r="AV68" s="76"/>
      <c r="AW68" s="76">
        <v>4848.3500000000004</v>
      </c>
      <c r="AX68" s="76"/>
      <c r="AY68" s="76"/>
      <c r="AZ68" s="76"/>
      <c r="BA68" s="76"/>
      <c r="BB68" s="76"/>
      <c r="BC68" s="76"/>
      <c r="BD68" s="76"/>
      <c r="BE68" s="76">
        <f t="shared" si="0"/>
        <v>4848.3500000000004</v>
      </c>
      <c r="BF68" s="76"/>
      <c r="BG68" s="76"/>
      <c r="BH68" s="76"/>
      <c r="BI68" s="76"/>
      <c r="BJ68" s="76"/>
      <c r="BK68" s="76"/>
      <c r="BL68" s="76"/>
    </row>
    <row r="69" spans="1:79" ht="12.75" customHeight="1">
      <c r="A69" s="74">
        <v>3</v>
      </c>
      <c r="B69" s="74"/>
      <c r="C69" s="74"/>
      <c r="D69" s="74"/>
      <c r="E69" s="74"/>
      <c r="F69" s="74"/>
      <c r="G69" s="97" t="s">
        <v>75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77" t="s">
        <v>74</v>
      </c>
      <c r="AA69" s="77"/>
      <c r="AB69" s="77"/>
      <c r="AC69" s="77"/>
      <c r="AD69" s="77"/>
      <c r="AE69" s="97" t="s">
        <v>76</v>
      </c>
      <c r="AF69" s="98"/>
      <c r="AG69" s="98"/>
      <c r="AH69" s="98"/>
      <c r="AI69" s="98"/>
      <c r="AJ69" s="98"/>
      <c r="AK69" s="98"/>
      <c r="AL69" s="98"/>
      <c r="AM69" s="98"/>
      <c r="AN69" s="99"/>
      <c r="AO69" s="76">
        <v>0</v>
      </c>
      <c r="AP69" s="76"/>
      <c r="AQ69" s="76"/>
      <c r="AR69" s="76"/>
      <c r="AS69" s="76"/>
      <c r="AT69" s="76"/>
      <c r="AU69" s="76"/>
      <c r="AV69" s="76"/>
      <c r="AW69" s="76">
        <v>418.52</v>
      </c>
      <c r="AX69" s="76"/>
      <c r="AY69" s="76"/>
      <c r="AZ69" s="76"/>
      <c r="BA69" s="76"/>
      <c r="BB69" s="76"/>
      <c r="BC69" s="76"/>
      <c r="BD69" s="76"/>
      <c r="BE69" s="76">
        <f t="shared" si="0"/>
        <v>418.52</v>
      </c>
      <c r="BF69" s="76"/>
      <c r="BG69" s="76"/>
      <c r="BH69" s="76"/>
      <c r="BI69" s="76"/>
      <c r="BJ69" s="76"/>
      <c r="BK69" s="76"/>
      <c r="BL69" s="76"/>
    </row>
    <row r="70" spans="1:79" s="34" customFormat="1" ht="12.75" customHeight="1">
      <c r="A70" s="91">
        <v>0</v>
      </c>
      <c r="B70" s="91"/>
      <c r="C70" s="91"/>
      <c r="D70" s="91"/>
      <c r="E70" s="91"/>
      <c r="F70" s="91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2"/>
      <c r="AA70" s="92"/>
      <c r="AB70" s="92"/>
      <c r="AC70" s="92"/>
      <c r="AD70" s="92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>
        <f t="shared" si="0"/>
        <v>0</v>
      </c>
      <c r="BF70" s="107"/>
      <c r="BG70" s="107"/>
      <c r="BH70" s="107"/>
      <c r="BI70" s="107"/>
      <c r="BJ70" s="107"/>
      <c r="BK70" s="107"/>
      <c r="BL70" s="107"/>
    </row>
    <row r="71" spans="1:79" ht="12.75" customHeight="1">
      <c r="A71" s="74">
        <v>4</v>
      </c>
      <c r="B71" s="74"/>
      <c r="C71" s="74"/>
      <c r="D71" s="74"/>
      <c r="E71" s="74"/>
      <c r="F71" s="74"/>
      <c r="G71" s="97" t="s">
        <v>78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77" t="s">
        <v>71</v>
      </c>
      <c r="AA71" s="77"/>
      <c r="AB71" s="77"/>
      <c r="AC71" s="77"/>
      <c r="AD71" s="77"/>
      <c r="AE71" s="97" t="s">
        <v>109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76">
        <v>500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 t="shared" si="0"/>
        <v>500</v>
      </c>
      <c r="BF71" s="76"/>
      <c r="BG71" s="76"/>
      <c r="BH71" s="76"/>
      <c r="BI71" s="76"/>
      <c r="BJ71" s="76"/>
      <c r="BK71" s="76"/>
      <c r="BL71" s="76"/>
    </row>
    <row r="72" spans="1:79" ht="12.75" customHeight="1">
      <c r="A72" s="74">
        <v>5</v>
      </c>
      <c r="B72" s="74"/>
      <c r="C72" s="74"/>
      <c r="D72" s="74"/>
      <c r="E72" s="74"/>
      <c r="F72" s="74"/>
      <c r="G72" s="97" t="s">
        <v>79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77" t="s">
        <v>71</v>
      </c>
      <c r="AA72" s="77"/>
      <c r="AB72" s="77"/>
      <c r="AC72" s="77"/>
      <c r="AD72" s="77"/>
      <c r="AE72" s="97" t="s">
        <v>109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76">
        <v>12000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f t="shared" si="0"/>
        <v>12000</v>
      </c>
      <c r="BF72" s="76"/>
      <c r="BG72" s="76"/>
      <c r="BH72" s="76"/>
      <c r="BI72" s="76"/>
      <c r="BJ72" s="76"/>
      <c r="BK72" s="76"/>
      <c r="BL72" s="76"/>
    </row>
    <row r="73" spans="1:79" ht="12.75" customHeight="1">
      <c r="A73" s="74">
        <v>6</v>
      </c>
      <c r="B73" s="74"/>
      <c r="C73" s="74"/>
      <c r="D73" s="74"/>
      <c r="E73" s="74"/>
      <c r="F73" s="74"/>
      <c r="G73" s="97" t="s">
        <v>80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77" t="s">
        <v>71</v>
      </c>
      <c r="AA73" s="77"/>
      <c r="AB73" s="77"/>
      <c r="AC73" s="77"/>
      <c r="AD73" s="77"/>
      <c r="AE73" s="97" t="s">
        <v>109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76">
        <v>500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 t="shared" si="0"/>
        <v>500</v>
      </c>
      <c r="BF73" s="76"/>
      <c r="BG73" s="76"/>
      <c r="BH73" s="76"/>
      <c r="BI73" s="76"/>
      <c r="BJ73" s="76"/>
      <c r="BK73" s="76"/>
      <c r="BL73" s="76"/>
    </row>
    <row r="74" spans="1:79" ht="12.75" customHeight="1">
      <c r="A74" s="74">
        <v>7</v>
      </c>
      <c r="B74" s="74"/>
      <c r="C74" s="74"/>
      <c r="D74" s="74"/>
      <c r="E74" s="74"/>
      <c r="F74" s="74"/>
      <c r="G74" s="97" t="s">
        <v>81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77" t="s">
        <v>71</v>
      </c>
      <c r="AA74" s="77"/>
      <c r="AB74" s="77"/>
      <c r="AC74" s="77"/>
      <c r="AD74" s="77"/>
      <c r="AE74" s="97" t="s">
        <v>109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76">
        <v>12000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f t="shared" si="0"/>
        <v>12000</v>
      </c>
      <c r="BF74" s="76"/>
      <c r="BG74" s="76"/>
      <c r="BH74" s="76"/>
      <c r="BI74" s="76"/>
      <c r="BJ74" s="76"/>
      <c r="BK74" s="76"/>
      <c r="BL74" s="76"/>
    </row>
    <row r="75" spans="1:79" ht="25.5" customHeight="1">
      <c r="A75" s="74">
        <v>8</v>
      </c>
      <c r="B75" s="74"/>
      <c r="C75" s="74"/>
      <c r="D75" s="74"/>
      <c r="E75" s="74"/>
      <c r="F75" s="74"/>
      <c r="G75" s="97" t="s">
        <v>112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77" t="s">
        <v>71</v>
      </c>
      <c r="AA75" s="77"/>
      <c r="AB75" s="77"/>
      <c r="AC75" s="77"/>
      <c r="AD75" s="77"/>
      <c r="AE75" s="97" t="s">
        <v>109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76">
        <v>0</v>
      </c>
      <c r="AP75" s="76"/>
      <c r="AQ75" s="76"/>
      <c r="AR75" s="76"/>
      <c r="AS75" s="76"/>
      <c r="AT75" s="76"/>
      <c r="AU75" s="76"/>
      <c r="AV75" s="76"/>
      <c r="AW75" s="76">
        <f>6-3+3+1+1+1+3</f>
        <v>12</v>
      </c>
      <c r="AX75" s="76"/>
      <c r="AY75" s="76"/>
      <c r="AZ75" s="76"/>
      <c r="BA75" s="76"/>
      <c r="BB75" s="76"/>
      <c r="BC75" s="76"/>
      <c r="BD75" s="76"/>
      <c r="BE75" s="76">
        <f t="shared" si="0"/>
        <v>12</v>
      </c>
      <c r="BF75" s="76"/>
      <c r="BG75" s="76"/>
      <c r="BH75" s="76"/>
      <c r="BI75" s="76"/>
      <c r="BJ75" s="76"/>
      <c r="BK75" s="76"/>
      <c r="BL75" s="76"/>
    </row>
    <row r="76" spans="1:79" ht="12.75" customHeight="1">
      <c r="A76" s="74">
        <v>9</v>
      </c>
      <c r="B76" s="74"/>
      <c r="C76" s="74"/>
      <c r="D76" s="74"/>
      <c r="E76" s="74"/>
      <c r="F76" s="74"/>
      <c r="G76" s="97" t="s">
        <v>82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77" t="s">
        <v>71</v>
      </c>
      <c r="AA76" s="77"/>
      <c r="AB76" s="77"/>
      <c r="AC76" s="77"/>
      <c r="AD76" s="77"/>
      <c r="AE76" s="97" t="s">
        <v>76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76">
        <v>0</v>
      </c>
      <c r="AP76" s="76"/>
      <c r="AQ76" s="76"/>
      <c r="AR76" s="76"/>
      <c r="AS76" s="76"/>
      <c r="AT76" s="76"/>
      <c r="AU76" s="76"/>
      <c r="AV76" s="76"/>
      <c r="AW76" s="76">
        <v>7</v>
      </c>
      <c r="AX76" s="76"/>
      <c r="AY76" s="76"/>
      <c r="AZ76" s="76"/>
      <c r="BA76" s="76"/>
      <c r="BB76" s="76"/>
      <c r="BC76" s="76"/>
      <c r="BD76" s="76"/>
      <c r="BE76" s="76">
        <f t="shared" si="0"/>
        <v>7</v>
      </c>
      <c r="BF76" s="76"/>
      <c r="BG76" s="76"/>
      <c r="BH76" s="76"/>
      <c r="BI76" s="76"/>
      <c r="BJ76" s="76"/>
      <c r="BK76" s="76"/>
      <c r="BL76" s="76"/>
    </row>
    <row r="77" spans="1:79" s="34" customFormat="1" ht="12.75" customHeight="1">
      <c r="A77" s="91">
        <v>0</v>
      </c>
      <c r="B77" s="91"/>
      <c r="C77" s="91"/>
      <c r="D77" s="91"/>
      <c r="E77" s="91"/>
      <c r="F77" s="91"/>
      <c r="G77" s="112" t="s">
        <v>83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2"/>
      <c r="AA77" s="92"/>
      <c r="AB77" s="92"/>
      <c r="AC77" s="92"/>
      <c r="AD77" s="92"/>
      <c r="AE77" s="112"/>
      <c r="AF77" s="113"/>
      <c r="AG77" s="113"/>
      <c r="AH77" s="113"/>
      <c r="AI77" s="113"/>
      <c r="AJ77" s="113"/>
      <c r="AK77" s="113"/>
      <c r="AL77" s="113"/>
      <c r="AM77" s="113"/>
      <c r="AN77" s="114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>
        <f t="shared" si="0"/>
        <v>0</v>
      </c>
      <c r="BF77" s="107"/>
      <c r="BG77" s="107"/>
      <c r="BH77" s="107"/>
      <c r="BI77" s="107"/>
      <c r="BJ77" s="107"/>
      <c r="BK77" s="107"/>
      <c r="BL77" s="107"/>
    </row>
    <row r="78" spans="1:79" ht="51" customHeight="1">
      <c r="A78" s="74">
        <v>10</v>
      </c>
      <c r="B78" s="74"/>
      <c r="C78" s="74"/>
      <c r="D78" s="74"/>
      <c r="E78" s="74"/>
      <c r="F78" s="74"/>
      <c r="G78" s="97" t="s">
        <v>84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77" t="s">
        <v>71</v>
      </c>
      <c r="AA78" s="77"/>
      <c r="AB78" s="77"/>
      <c r="AC78" s="77"/>
      <c r="AD78" s="77"/>
      <c r="AE78" s="97" t="s">
        <v>93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76">
        <f>100-5</f>
        <v>95</v>
      </c>
      <c r="AP78" s="76"/>
      <c r="AQ78" s="76"/>
      <c r="AR78" s="76"/>
      <c r="AS78" s="76"/>
      <c r="AT78" s="76"/>
      <c r="AU78" s="76"/>
      <c r="AV78" s="76"/>
      <c r="AW78" s="76">
        <v>0</v>
      </c>
      <c r="AX78" s="76"/>
      <c r="AY78" s="76"/>
      <c r="AZ78" s="76"/>
      <c r="BA78" s="76"/>
      <c r="BB78" s="76"/>
      <c r="BC78" s="76"/>
      <c r="BD78" s="76"/>
      <c r="BE78" s="76">
        <f t="shared" si="0"/>
        <v>95</v>
      </c>
      <c r="BF78" s="76"/>
      <c r="BG78" s="76"/>
      <c r="BH78" s="76"/>
      <c r="BI78" s="76"/>
      <c r="BJ78" s="76"/>
      <c r="BK78" s="76"/>
      <c r="BL78" s="76"/>
    </row>
    <row r="79" spans="1:79" ht="51" customHeight="1">
      <c r="A79" s="74">
        <v>11</v>
      </c>
      <c r="B79" s="74"/>
      <c r="C79" s="74"/>
      <c r="D79" s="74"/>
      <c r="E79" s="74"/>
      <c r="F79" s="74"/>
      <c r="G79" s="97" t="s">
        <v>85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77" t="s">
        <v>71</v>
      </c>
      <c r="AA79" s="77"/>
      <c r="AB79" s="77"/>
      <c r="AC79" s="77"/>
      <c r="AD79" s="77"/>
      <c r="AE79" s="97" t="s">
        <v>111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76">
        <v>3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f t="shared" ref="BE79" si="1">AO79+AW79</f>
        <v>3</v>
      </c>
      <c r="BF79" s="76"/>
      <c r="BG79" s="76"/>
      <c r="BH79" s="76"/>
      <c r="BI79" s="76"/>
      <c r="BJ79" s="76"/>
      <c r="BK79" s="76"/>
      <c r="BL79" s="76"/>
    </row>
    <row r="80" spans="1:79" ht="51" customHeight="1">
      <c r="A80" s="74">
        <v>12</v>
      </c>
      <c r="B80" s="74"/>
      <c r="C80" s="74"/>
      <c r="D80" s="74"/>
      <c r="E80" s="74"/>
      <c r="F80" s="74"/>
      <c r="G80" s="97" t="s">
        <v>86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77" t="s">
        <v>87</v>
      </c>
      <c r="AA80" s="77"/>
      <c r="AB80" s="77"/>
      <c r="AC80" s="77"/>
      <c r="AD80" s="77"/>
      <c r="AE80" s="97" t="s">
        <v>88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76">
        <v>226.03100000000001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f t="shared" si="0"/>
        <v>226.03100000000001</v>
      </c>
      <c r="BF80" s="76"/>
      <c r="BG80" s="76"/>
      <c r="BH80" s="76"/>
      <c r="BI80" s="76"/>
      <c r="BJ80" s="76"/>
      <c r="BK80" s="76"/>
      <c r="BL80" s="76"/>
    </row>
    <row r="81" spans="1:64" ht="81.75" customHeight="1">
      <c r="A81" s="74">
        <v>13</v>
      </c>
      <c r="B81" s="74"/>
      <c r="C81" s="74"/>
      <c r="D81" s="74"/>
      <c r="E81" s="74"/>
      <c r="F81" s="74"/>
      <c r="G81" s="97" t="s">
        <v>113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77" t="s">
        <v>87</v>
      </c>
      <c r="AA81" s="77"/>
      <c r="AB81" s="77"/>
      <c r="AC81" s="77"/>
      <c r="AD81" s="77"/>
      <c r="AE81" s="97" t="s">
        <v>114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76">
        <v>0</v>
      </c>
      <c r="AP81" s="76"/>
      <c r="AQ81" s="76"/>
      <c r="AR81" s="76"/>
      <c r="AS81" s="76"/>
      <c r="AT81" s="76"/>
      <c r="AU81" s="76"/>
      <c r="AV81" s="76"/>
      <c r="AW81" s="76">
        <v>80.207999999999998</v>
      </c>
      <c r="AX81" s="76"/>
      <c r="AY81" s="76"/>
      <c r="AZ81" s="76"/>
      <c r="BA81" s="76"/>
      <c r="BB81" s="76"/>
      <c r="BC81" s="76"/>
      <c r="BD81" s="76"/>
      <c r="BE81" s="76">
        <f t="shared" si="0"/>
        <v>80.207999999999998</v>
      </c>
      <c r="BF81" s="76"/>
      <c r="BG81" s="76"/>
      <c r="BH81" s="76"/>
      <c r="BI81" s="76"/>
      <c r="BJ81" s="76"/>
      <c r="BK81" s="76"/>
      <c r="BL81" s="76"/>
    </row>
    <row r="82" spans="1:64" s="34" customFormat="1" ht="12.75" customHeight="1">
      <c r="A82" s="91">
        <v>0</v>
      </c>
      <c r="B82" s="91"/>
      <c r="C82" s="91"/>
      <c r="D82" s="91"/>
      <c r="E82" s="91"/>
      <c r="F82" s="91"/>
      <c r="G82" s="112" t="s">
        <v>89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92"/>
      <c r="AA82" s="92"/>
      <c r="AB82" s="92"/>
      <c r="AC82" s="92"/>
      <c r="AD82" s="92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>
        <f t="shared" si="0"/>
        <v>0</v>
      </c>
      <c r="BF82" s="107"/>
      <c r="BG82" s="107"/>
      <c r="BH82" s="107"/>
      <c r="BI82" s="107"/>
      <c r="BJ82" s="107"/>
      <c r="BK82" s="107"/>
      <c r="BL82" s="107"/>
    </row>
    <row r="83" spans="1:64" ht="51" customHeight="1">
      <c r="A83" s="74">
        <v>14</v>
      </c>
      <c r="B83" s="74"/>
      <c r="C83" s="74"/>
      <c r="D83" s="74"/>
      <c r="E83" s="74"/>
      <c r="F83" s="74"/>
      <c r="G83" s="97" t="s">
        <v>90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77" t="s">
        <v>91</v>
      </c>
      <c r="AA83" s="77"/>
      <c r="AB83" s="77"/>
      <c r="AC83" s="77"/>
      <c r="AD83" s="77"/>
      <c r="AE83" s="97" t="s">
        <v>119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76">
        <v>100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f t="shared" si="0"/>
        <v>100</v>
      </c>
      <c r="BF83" s="76"/>
      <c r="BG83" s="76"/>
      <c r="BH83" s="76"/>
      <c r="BI83" s="76"/>
      <c r="BJ83" s="76"/>
      <c r="BK83" s="76"/>
      <c r="BL83" s="76"/>
    </row>
    <row r="84" spans="1:64" ht="52.5" customHeight="1">
      <c r="A84" s="74">
        <v>15</v>
      </c>
      <c r="B84" s="74"/>
      <c r="C84" s="74"/>
      <c r="D84" s="74"/>
      <c r="E84" s="74"/>
      <c r="F84" s="74"/>
      <c r="G84" s="97" t="s">
        <v>92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77" t="s">
        <v>91</v>
      </c>
      <c r="AA84" s="77"/>
      <c r="AB84" s="77"/>
      <c r="AC84" s="77"/>
      <c r="AD84" s="77"/>
      <c r="AE84" s="97" t="s">
        <v>120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76">
        <v>100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f t="shared" si="0"/>
        <v>100</v>
      </c>
      <c r="BF84" s="76"/>
      <c r="BG84" s="76"/>
      <c r="BH84" s="76"/>
      <c r="BI84" s="76"/>
      <c r="BJ84" s="76"/>
      <c r="BK84" s="76"/>
      <c r="BL84" s="76"/>
    </row>
    <row r="85" spans="1:64" ht="38.25" customHeight="1">
      <c r="A85" s="74">
        <v>16</v>
      </c>
      <c r="B85" s="74"/>
      <c r="C85" s="74"/>
      <c r="D85" s="74"/>
      <c r="E85" s="74"/>
      <c r="F85" s="74"/>
      <c r="G85" s="97" t="s">
        <v>115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77" t="s">
        <v>91</v>
      </c>
      <c r="AA85" s="77"/>
      <c r="AB85" s="77"/>
      <c r="AC85" s="77"/>
      <c r="AD85" s="77"/>
      <c r="AE85" s="97" t="s">
        <v>121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76">
        <v>0</v>
      </c>
      <c r="AP85" s="76"/>
      <c r="AQ85" s="76"/>
      <c r="AR85" s="76"/>
      <c r="AS85" s="76"/>
      <c r="AT85" s="76"/>
      <c r="AU85" s="76"/>
      <c r="AV85" s="76"/>
      <c r="AW85" s="76">
        <v>100</v>
      </c>
      <c r="AX85" s="76"/>
      <c r="AY85" s="76"/>
      <c r="AZ85" s="76"/>
      <c r="BA85" s="76"/>
      <c r="BB85" s="76"/>
      <c r="BC85" s="76"/>
      <c r="BD85" s="76"/>
      <c r="BE85" s="76">
        <f t="shared" si="0"/>
        <v>100</v>
      </c>
      <c r="BF85" s="76"/>
      <c r="BG85" s="76"/>
      <c r="BH85" s="76"/>
      <c r="BI85" s="76"/>
      <c r="BJ85" s="76"/>
      <c r="BK85" s="76"/>
      <c r="BL85" s="76"/>
    </row>
    <row r="86" spans="1:64" ht="38.25" customHeight="1">
      <c r="A86" s="74">
        <v>17</v>
      </c>
      <c r="B86" s="74"/>
      <c r="C86" s="74"/>
      <c r="D86" s="74"/>
      <c r="E86" s="74"/>
      <c r="F86" s="74"/>
      <c r="G86" s="97" t="s">
        <v>94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77" t="s">
        <v>91</v>
      </c>
      <c r="AA86" s="77"/>
      <c r="AB86" s="77"/>
      <c r="AC86" s="77"/>
      <c r="AD86" s="77"/>
      <c r="AE86" s="97" t="s">
        <v>95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76">
        <v>0</v>
      </c>
      <c r="AP86" s="76"/>
      <c r="AQ86" s="76"/>
      <c r="AR86" s="76"/>
      <c r="AS86" s="76"/>
      <c r="AT86" s="76"/>
      <c r="AU86" s="76"/>
      <c r="AV86" s="76"/>
      <c r="AW86" s="76">
        <v>8.6300000000000008</v>
      </c>
      <c r="AX86" s="76"/>
      <c r="AY86" s="76"/>
      <c r="AZ86" s="76"/>
      <c r="BA86" s="76"/>
      <c r="BB86" s="76"/>
      <c r="BC86" s="76"/>
      <c r="BD86" s="76"/>
      <c r="BE86" s="76">
        <f t="shared" si="0"/>
        <v>8.6300000000000008</v>
      </c>
      <c r="BF86" s="76"/>
      <c r="BG86" s="76"/>
      <c r="BH86" s="76"/>
      <c r="BI86" s="76"/>
      <c r="BJ86" s="76"/>
      <c r="BK86" s="76"/>
      <c r="BL86" s="76"/>
    </row>
    <row r="87" spans="1:64"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9" spans="1:64" ht="31.5" customHeight="1">
      <c r="A89" s="95" t="s">
        <v>100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40"/>
      <c r="AO89" s="41" t="s">
        <v>116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>
      <c r="W90" s="86" t="s">
        <v>5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O90" s="86" t="s">
        <v>52</v>
      </c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</row>
    <row r="91" spans="1:64" ht="15.75" customHeight="1">
      <c r="A91" s="47" t="s">
        <v>3</v>
      </c>
      <c r="B91" s="47"/>
      <c r="C91" s="47"/>
      <c r="D91" s="47"/>
      <c r="E91" s="47"/>
      <c r="F91" s="47"/>
    </row>
    <row r="92" spans="1:64" ht="13.15" customHeight="1">
      <c r="A92" s="41" t="s">
        <v>99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>
      <c r="A93" s="108" t="s">
        <v>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ht="10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64" ht="33" customHeight="1">
      <c r="A95" s="95" t="s">
        <v>118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40"/>
      <c r="AO95" s="41" t="s">
        <v>117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>
      <c r="W96" s="86" t="s">
        <v>5</v>
      </c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O96" s="86" t="s">
        <v>52</v>
      </c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</row>
    <row r="97" spans="1:17">
      <c r="A97" s="109" t="s">
        <v>122</v>
      </c>
      <c r="B97" s="109"/>
      <c r="C97" s="109"/>
      <c r="D97" s="109"/>
      <c r="E97" s="109"/>
      <c r="F97" s="109"/>
      <c r="G97" s="109"/>
      <c r="H97" s="109"/>
    </row>
    <row r="98" spans="1:17">
      <c r="A98" s="86" t="s">
        <v>45</v>
      </c>
      <c r="B98" s="86"/>
      <c r="C98" s="86"/>
      <c r="D98" s="86"/>
      <c r="E98" s="86"/>
      <c r="F98" s="86"/>
      <c r="G98" s="86"/>
      <c r="H98" s="86"/>
      <c r="I98" s="38"/>
      <c r="J98" s="38"/>
      <c r="K98" s="38"/>
      <c r="L98" s="38"/>
      <c r="M98" s="38"/>
      <c r="N98" s="38"/>
      <c r="O98" s="38"/>
      <c r="P98" s="38"/>
      <c r="Q98" s="38"/>
    </row>
    <row r="99" spans="1:17">
      <c r="A99" s="39" t="s">
        <v>46</v>
      </c>
    </row>
  </sheetData>
  <mergeCells count="302">
    <mergeCell ref="A79:F79"/>
    <mergeCell ref="G79:Y79"/>
    <mergeCell ref="Z79:AD79"/>
    <mergeCell ref="AE79:AN79"/>
    <mergeCell ref="AO79:AV79"/>
    <mergeCell ref="AW79:BD79"/>
    <mergeCell ref="BE79:BL79"/>
    <mergeCell ref="BE86:BL86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67:BL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K52:AR52"/>
    <mergeCell ref="AS52:AZ52"/>
    <mergeCell ref="D58:AA58"/>
    <mergeCell ref="AB58:AI58"/>
    <mergeCell ref="BE68:BL68"/>
    <mergeCell ref="A69:F69"/>
    <mergeCell ref="G69:Y69"/>
    <mergeCell ref="G63:Y63"/>
    <mergeCell ref="BE66:BL66"/>
    <mergeCell ref="AO65:AV65"/>
    <mergeCell ref="AW65:BD65"/>
    <mergeCell ref="BE65:BL65"/>
    <mergeCell ref="AW66:BD66"/>
    <mergeCell ref="AO66:AV6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W69:BD69"/>
    <mergeCell ref="W96:AM96"/>
    <mergeCell ref="A64:F64"/>
    <mergeCell ref="A65:F65"/>
    <mergeCell ref="Z65:AD65"/>
    <mergeCell ref="A62:BL62"/>
    <mergeCell ref="A63:F63"/>
    <mergeCell ref="AE63:AN63"/>
    <mergeCell ref="AR58:AY58"/>
    <mergeCell ref="A59:C59"/>
    <mergeCell ref="D59:AA59"/>
    <mergeCell ref="AB59:AI59"/>
    <mergeCell ref="AJ59:AQ59"/>
    <mergeCell ref="BE63:BL63"/>
    <mergeCell ref="A60:C60"/>
    <mergeCell ref="D60:AA60"/>
    <mergeCell ref="AB60:AI60"/>
    <mergeCell ref="AJ60:AQ60"/>
    <mergeCell ref="BE69:BL69"/>
    <mergeCell ref="AW64:BD64"/>
    <mergeCell ref="BE64:BL64"/>
    <mergeCell ref="AR60:AY60"/>
    <mergeCell ref="Z63:AD63"/>
    <mergeCell ref="AE67:AN67"/>
    <mergeCell ref="AO67:AV67"/>
    <mergeCell ref="A98:H98"/>
    <mergeCell ref="A92:AS92"/>
    <mergeCell ref="A93:AS93"/>
    <mergeCell ref="A97:H97"/>
    <mergeCell ref="A95:V95"/>
    <mergeCell ref="W95:AM95"/>
    <mergeCell ref="AO95:BG95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O96:BG96"/>
    <mergeCell ref="Z67:AD67"/>
    <mergeCell ref="AO63:AV63"/>
    <mergeCell ref="AW63:BD63"/>
    <mergeCell ref="AO89:BG89"/>
    <mergeCell ref="A91:F91"/>
    <mergeCell ref="A58:C58"/>
    <mergeCell ref="D56:AA57"/>
    <mergeCell ref="AB56:AI57"/>
    <mergeCell ref="AJ56:AQ57"/>
    <mergeCell ref="AR56:AY57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42:F42"/>
    <mergeCell ref="G42:BL42"/>
    <mergeCell ref="A56:C57"/>
    <mergeCell ref="A51:C51"/>
    <mergeCell ref="A52:C52"/>
    <mergeCell ref="D51:AB51"/>
    <mergeCell ref="AC51:AJ51"/>
    <mergeCell ref="AK51:AR51"/>
    <mergeCell ref="AS51:AZ51"/>
    <mergeCell ref="D52:AB52"/>
    <mergeCell ref="AC52:AJ52"/>
    <mergeCell ref="AO4:BL4"/>
    <mergeCell ref="AO5:BL5"/>
    <mergeCell ref="AO3:BL3"/>
    <mergeCell ref="A10:BL10"/>
    <mergeCell ref="W90:AM90"/>
    <mergeCell ref="AE64:AN64"/>
    <mergeCell ref="AE65:AN65"/>
    <mergeCell ref="AO90:BG90"/>
    <mergeCell ref="G64:Y64"/>
    <mergeCell ref="G65:Y65"/>
    <mergeCell ref="G66:Y66"/>
    <mergeCell ref="AO64:AV64"/>
    <mergeCell ref="Z64:AD64"/>
    <mergeCell ref="AR59:AY59"/>
    <mergeCell ref="AJ58:AQ58"/>
    <mergeCell ref="A66:F66"/>
    <mergeCell ref="Z66:AD66"/>
    <mergeCell ref="AE66:AN66"/>
    <mergeCell ref="A89:V89"/>
    <mergeCell ref="W89:AM89"/>
    <mergeCell ref="A67:F67"/>
    <mergeCell ref="G67:Y67"/>
    <mergeCell ref="A32:F32"/>
    <mergeCell ref="G32:BL3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B13:L13"/>
    <mergeCell ref="AO2:BL2"/>
    <mergeCell ref="AO6:BF6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A35:BL35"/>
    <mergeCell ref="G39:BL39"/>
    <mergeCell ref="A22:T22"/>
    <mergeCell ref="AS22:BC22"/>
    <mergeCell ref="BD22:BL22"/>
    <mergeCell ref="T23:W23"/>
    <mergeCell ref="A23:H23"/>
    <mergeCell ref="AO7:AU7"/>
    <mergeCell ref="N13:AS13"/>
    <mergeCell ref="N14:AS14"/>
    <mergeCell ref="AU13:BB13"/>
    <mergeCell ref="AU14:BB14"/>
    <mergeCell ref="A11:BL11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7:AX7"/>
  </mergeCells>
  <phoneticPr fontId="0" type="noConversion"/>
  <conditionalFormatting sqref="H66:L66 G66:G69 G71:G76 G78:G79 G81 G83:G84 G86">
    <cfRule type="cellIs" dxfId="4" priority="2" stopIfTrue="1" operator="equal">
      <formula>$G65</formula>
    </cfRule>
  </conditionalFormatting>
  <conditionalFormatting sqref="D50:D52 D52:I52">
    <cfRule type="cellIs" dxfId="3" priority="3" stopIfTrue="1" operator="equal">
      <formula>$D49</formula>
    </cfRule>
  </conditionalFormatting>
  <conditionalFormatting sqref="A66:F86">
    <cfRule type="cellIs" dxfId="2" priority="4" stopIfTrue="1" operator="equal">
      <formula>0</formula>
    </cfRule>
  </conditionalFormatting>
  <conditionalFormatting sqref="G85 G82:L82 G80 G77:L77 G70:L70">
    <cfRule type="cellIs" dxfId="1" priority="6" stopIfTrue="1" operator="equal">
      <formula>#REF!</formula>
    </cfRule>
  </conditionalFormatting>
  <conditionalFormatting sqref="G79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2021-04-29T11:55:59Z</cp:lastPrinted>
  <dcterms:created xsi:type="dcterms:W3CDTF">2016-08-15T09:54:21Z</dcterms:created>
  <dcterms:modified xsi:type="dcterms:W3CDTF">2021-07-06T08:39:09Z</dcterms:modified>
</cp:coreProperties>
</file>