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62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62913"/>
</workbook>
</file>

<file path=xl/calcChain.xml><?xml version="1.0" encoding="utf-8"?>
<calcChain xmlns="http://schemas.openxmlformats.org/spreadsheetml/2006/main">
  <c r="G1454" i="1"/>
  <c r="E1454"/>
  <c r="D1454"/>
  <c r="D1459"/>
  <c r="D1460"/>
  <c r="M19" i="3"/>
  <c r="L19"/>
  <c r="K19"/>
  <c r="G24"/>
  <c r="E24"/>
  <c r="D24"/>
  <c r="G1451" i="1"/>
  <c r="E1451"/>
  <c r="D1451"/>
  <c r="D720"/>
  <c r="M4" i="3"/>
  <c r="L4"/>
  <c r="K4"/>
  <c r="G14"/>
  <c r="E14"/>
  <c r="D14"/>
  <c r="G714" i="1"/>
  <c r="E714"/>
  <c r="D714"/>
  <c r="G500"/>
  <c r="E500"/>
  <c r="E501"/>
  <c r="D500"/>
  <c r="D70"/>
  <c r="E70"/>
  <c r="G70"/>
  <c r="G1387"/>
  <c r="E1387"/>
  <c r="D1387"/>
  <c r="G1327"/>
  <c r="E1327"/>
  <c r="D1327"/>
  <c r="E1303"/>
  <c r="E1307"/>
  <c r="D1303"/>
  <c r="G811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G770"/>
  <c r="E770"/>
  <c r="D770"/>
  <c r="G444"/>
  <c r="E472"/>
  <c r="D472"/>
  <c r="G80"/>
  <c r="E423"/>
  <c r="D423"/>
  <c r="G389"/>
  <c r="G397"/>
  <c r="G404"/>
  <c r="G416"/>
  <c r="G423"/>
  <c r="G243"/>
  <c r="G231"/>
  <c r="G185"/>
  <c r="G175"/>
  <c r="G166"/>
  <c r="E166"/>
  <c r="D166"/>
  <c r="G112"/>
  <c r="K20" i="2"/>
  <c r="G453" i="1"/>
  <c r="G1459"/>
  <c r="E1459"/>
  <c r="G720"/>
  <c r="E720"/>
  <c r="E1460"/>
  <c r="G687"/>
  <c r="G472"/>
  <c r="G448"/>
  <c r="E453"/>
  <c r="D453"/>
  <c r="E717"/>
  <c r="D717"/>
  <c r="G717"/>
  <c r="E687"/>
  <c r="D687"/>
  <c r="E416"/>
  <c r="D416"/>
  <c r="E404"/>
  <c r="D404"/>
  <c r="E397"/>
  <c r="D397"/>
  <c r="E389"/>
  <c r="D389"/>
  <c r="G380"/>
  <c r="E380"/>
  <c r="D380"/>
  <c r="G375"/>
  <c r="E375"/>
  <c r="D375"/>
  <c r="G371"/>
  <c r="E371"/>
  <c r="D371"/>
  <c r="G351"/>
  <c r="E351"/>
  <c r="D351"/>
  <c r="G345"/>
  <c r="E345"/>
  <c r="D345"/>
  <c r="G340"/>
  <c r="E340"/>
  <c r="D340"/>
  <c r="G333"/>
  <c r="E333"/>
  <c r="D333"/>
  <c r="G327"/>
  <c r="E327"/>
  <c r="D327"/>
  <c r="G320"/>
  <c r="E320"/>
  <c r="D320"/>
  <c r="G314"/>
  <c r="E314"/>
  <c r="D314"/>
  <c r="G306"/>
  <c r="E306"/>
  <c r="D306"/>
  <c r="G297"/>
  <c r="E297"/>
  <c r="D297"/>
  <c r="G290"/>
  <c r="E290"/>
  <c r="D290"/>
  <c r="G285"/>
  <c r="E285"/>
  <c r="D285"/>
  <c r="G275"/>
  <c r="E275"/>
  <c r="D275"/>
  <c r="G264"/>
  <c r="E264"/>
  <c r="D264"/>
  <c r="G255"/>
  <c r="E255"/>
  <c r="D255"/>
  <c r="E248"/>
  <c r="D248"/>
  <c r="E243"/>
  <c r="D243"/>
  <c r="G236"/>
  <c r="E236"/>
  <c r="D236"/>
  <c r="E231"/>
  <c r="D231"/>
  <c r="G222"/>
  <c r="E222"/>
  <c r="D222"/>
  <c r="G211"/>
  <c r="E211"/>
  <c r="D211"/>
  <c r="G198"/>
  <c r="E198"/>
  <c r="D198"/>
  <c r="E185"/>
  <c r="D185"/>
  <c r="E175"/>
  <c r="D175"/>
  <c r="G153"/>
  <c r="E153"/>
  <c r="D153"/>
  <c r="G142"/>
  <c r="E142"/>
  <c r="D142"/>
  <c r="G128"/>
  <c r="D128"/>
  <c r="E112"/>
  <c r="D112"/>
  <c r="E99"/>
  <c r="D99"/>
  <c r="G95"/>
  <c r="E95"/>
  <c r="D95"/>
  <c r="E774"/>
  <c r="E792"/>
  <c r="G774"/>
  <c r="G792"/>
  <c r="D435"/>
  <c r="E466"/>
  <c r="D466"/>
  <c r="G466"/>
  <c r="E448"/>
  <c r="E444"/>
  <c r="E80"/>
  <c r="D80"/>
  <c r="E1194"/>
  <c r="E1306"/>
  <c r="D1306"/>
  <c r="G496"/>
  <c r="E496"/>
  <c r="D496"/>
  <c r="D501"/>
  <c r="E53"/>
  <c r="D53"/>
  <c r="D774"/>
  <c r="G97"/>
  <c r="E435"/>
  <c r="G435"/>
  <c r="D476"/>
  <c r="D477"/>
  <c r="E476"/>
  <c r="G476"/>
  <c r="G477"/>
  <c r="D690"/>
  <c r="G690"/>
  <c r="D791"/>
  <c r="D792"/>
  <c r="G791"/>
  <c r="D1194"/>
  <c r="E128"/>
  <c r="G501"/>
  <c r="D1307"/>
  <c r="G1460"/>
</calcChain>
</file>

<file path=xl/sharedStrings.xml><?xml version="1.0" encoding="utf-8"?>
<sst xmlns="http://schemas.openxmlformats.org/spreadsheetml/2006/main" count="2970" uniqueCount="1853">
  <si>
    <t>Навіс (умивальник)</t>
  </si>
  <si>
    <t>Батюка, 7</t>
  </si>
  <si>
    <t xml:space="preserve">вул. Яворського </t>
  </si>
  <si>
    <t>вул.Московська 6а</t>
  </si>
  <si>
    <t>Автозаправка</t>
  </si>
  <si>
    <t>Модульний склад "Ангар"</t>
  </si>
  <si>
    <t>Теплий склад</t>
  </si>
  <si>
    <t>Московська,21</t>
  </si>
  <si>
    <t>Успенська,2</t>
  </si>
  <si>
    <t>Кабінет гемодіалізу</t>
  </si>
  <si>
    <t>вул.Московська,21а</t>
  </si>
  <si>
    <t>Тепломережа від ТК-16 до вул.Набережна 17 (д\с №16)</t>
  </si>
  <si>
    <t>вул.Набережна 17</t>
  </si>
  <si>
    <t>вул.Воздвиженська</t>
  </si>
  <si>
    <t>вул. Березанська 8а</t>
  </si>
  <si>
    <t>вул.Березанська 5</t>
  </si>
  <si>
    <t xml:space="preserve">вул.Московська </t>
  </si>
  <si>
    <t>Тепломережа від ТК-17 до вул.Московська 26 (д\с 23)</t>
  </si>
  <si>
    <t>вул.Богушевича</t>
  </si>
  <si>
    <t xml:space="preserve">вул.Кутузова 12а </t>
  </si>
  <si>
    <t xml:space="preserve">вул.Березанська 8 </t>
  </si>
  <si>
    <t>вул.Березанська 8в</t>
  </si>
  <si>
    <t xml:space="preserve">вул. Московська </t>
  </si>
  <si>
    <t>вул.Московська 78</t>
  </si>
  <si>
    <t>вул.Матросова 4;6</t>
  </si>
  <si>
    <t>Тепломережа від ТК-4 до школи №16</t>
  </si>
  <si>
    <t>Тепломережа від ЦТП-6 до вул.Шевченко 83\1</t>
  </si>
  <si>
    <t>вул.Шевченко 83\1</t>
  </si>
  <si>
    <t>Тепломережа від ТК-17 до вул.Шевченко 83\2</t>
  </si>
  <si>
    <t>вул.Шевченко 83\2</t>
  </si>
  <si>
    <t>вул.Шевченко 83\3</t>
  </si>
  <si>
    <t>вул. Шевченко 83\4</t>
  </si>
  <si>
    <t>вул. Шевченко 89</t>
  </si>
  <si>
    <t xml:space="preserve">вул.Шевченко </t>
  </si>
  <si>
    <t>Тепломережа від ТК-22 до ТК-23 (ЦТП-6)</t>
  </si>
  <si>
    <t>вул. Шевченко 97</t>
  </si>
  <si>
    <t>Тепломережа від ТК-1 до вул.Л.Толстого 33б</t>
  </si>
  <si>
    <t>вул.Л.Толстого 33б</t>
  </si>
  <si>
    <t>Тепломережа від ТК-14 до вул.Шевченко 41</t>
  </si>
  <si>
    <t>вул.Шевченко 41</t>
  </si>
  <si>
    <t>вул.Батюка 1</t>
  </si>
  <si>
    <t>Тепломережа від ТК-4 до гуртожитків НДПУ .№1;2</t>
  </si>
  <si>
    <t>Тепломережа від ТК-19а до вул.Гоголя 16 (шк. №7)</t>
  </si>
  <si>
    <t xml:space="preserve">вул.Гоголя 16 </t>
  </si>
  <si>
    <t>Тепломережа від ТК-44 до школи № 1</t>
  </si>
  <si>
    <t>вул.Гребінки 4</t>
  </si>
  <si>
    <t>Тепломережа від вводу в гуртожиток НДПУ №1 до вул.Богуна 5 (д\с №12)</t>
  </si>
  <si>
    <t xml:space="preserve">вул.Богуна 5 </t>
  </si>
  <si>
    <t>Тепломережа від ТК-2 до вул.Богушевича 1</t>
  </si>
  <si>
    <t>вул.Богушевича 1</t>
  </si>
  <si>
    <t>Тепломережа від ТК-69А до вул.Гоголя 7а</t>
  </si>
  <si>
    <t>вул.Гоголя 7а</t>
  </si>
  <si>
    <t>вул. Шевченко 4</t>
  </si>
  <si>
    <t>вул. Глібова 1</t>
  </si>
  <si>
    <t>Тепломережа від ТК-37 до вул.Овдїївська 7</t>
  </si>
  <si>
    <t>Тепломережа від ТК-21 до вул.Батюка 8,10(д\с№1), від ТК-51 до вул.Лащенко 2(д\с №2), від ТК-56 до вул.Б.Зосим 6</t>
  </si>
  <si>
    <t>вул.Батюка</t>
  </si>
  <si>
    <t>Тепломережа від ТК-37 до ж\б вул.Овдіївська 9</t>
  </si>
  <si>
    <t>Тепломережа від ТК-10 до вул.Глібова 1</t>
  </si>
  <si>
    <t>вул.Глібова 1</t>
  </si>
  <si>
    <t>Тепломережа від ТК-25 до ТК-26 (кот.Ніжатинська 18)</t>
  </si>
  <si>
    <t>вул.Ніжатинська</t>
  </si>
  <si>
    <t>Тепломережа від ТК-45 до вул.Гоголя 6</t>
  </si>
  <si>
    <t>вул.Гоголя 6</t>
  </si>
  <si>
    <t>Тепломережа від ТК-9 до вул.Успенська 2 (поліклініка)</t>
  </si>
  <si>
    <t>вул.Успенська 12</t>
  </si>
  <si>
    <t>Тепломережа від ТК-4 до станції швидкої допомоги</t>
  </si>
  <si>
    <t>вул.Московська</t>
  </si>
  <si>
    <t>вул.Шевченко 99</t>
  </si>
  <si>
    <t>Тепломережа від ТК-9 до вул.Шевченко 92а</t>
  </si>
  <si>
    <t>вул.Шевченко 92а</t>
  </si>
  <si>
    <t>Гараж на 2 бокса</t>
  </si>
  <si>
    <t>Тепломережа від ТК-1 до будівлі милосердя</t>
  </si>
  <si>
    <t>вул.Шевченко 99б; 99в</t>
  </si>
  <si>
    <t>Тепломережа від ЦТП-5 до вул.Шевченко 97б;97а;97в;97;74</t>
  </si>
  <si>
    <t>вул.Шевченко 97</t>
  </si>
  <si>
    <t>Тепломережа від ТК-9 до вул.Шевченко 92б</t>
  </si>
  <si>
    <t>вул.Шевченко 92б</t>
  </si>
  <si>
    <t>Тепломережа від ТК-6 до вул.Студентська 1,2 (мед.коледж)</t>
  </si>
  <si>
    <t>вул.Б.Хмельницького 1</t>
  </si>
  <si>
    <t>Тепломережа від ТК-45 до ж\д Гербеля 8</t>
  </si>
  <si>
    <t>вул.Гербеля 8</t>
  </si>
  <si>
    <t>вул.Поштова 13</t>
  </si>
  <si>
    <t>Тепломережа від ТК-38 а до ж\б вул.Незалежності 14,16</t>
  </si>
  <si>
    <t>вул.Незалежності 14</t>
  </si>
  <si>
    <t>Тепломережа від ТК-29 до ТК-12 кот.Ніжатинська 18</t>
  </si>
  <si>
    <t>вул.Успенська 3а</t>
  </si>
  <si>
    <t>Тнпломережа віж вул.Успенська 12 до ж\д Б.Хмельницького 18</t>
  </si>
  <si>
    <t>вул.Б.Хмельницького 18</t>
  </si>
  <si>
    <t>вул.Б.Хмельницького 16</t>
  </si>
  <si>
    <t>вул.Б.Хмельницького 14</t>
  </si>
  <si>
    <t>вул.Б.Хмельницького 20</t>
  </si>
  <si>
    <t>Тепломережа від ж\б по вул.Незалежності 14 до вул.Василівська 33 (школа №12)</t>
  </si>
  <si>
    <t>вул.Василівська 33</t>
  </si>
  <si>
    <t>Тепломережа від ТК-4а до СВПЧ-15 (адмін.будівля), ТК-29</t>
  </si>
  <si>
    <t>вул.Батюка 7а</t>
  </si>
  <si>
    <t>вул.Поштова 9</t>
  </si>
  <si>
    <t>вул.Успенська 1</t>
  </si>
  <si>
    <t>вул.Успенська 5</t>
  </si>
  <si>
    <t>вул. Ніжатинська 18</t>
  </si>
  <si>
    <t>Тепломережа від ТК-1 до вул.Синяківська 75а</t>
  </si>
  <si>
    <t>вул.Синяківська 75а</t>
  </si>
  <si>
    <t>Тепломережа від ТК-2 до вул Синяківська 75в</t>
  </si>
  <si>
    <t>вул Синяківська 75в</t>
  </si>
  <si>
    <t>Тепломережа від ТК-7 до ж\б вул.Шевченко 26</t>
  </si>
  <si>
    <t>вул.Шевченко 26</t>
  </si>
  <si>
    <t>Тепломережа від ТК-8 до ж\б вул.Шевченко 22</t>
  </si>
  <si>
    <t>вул.Шевченко 22</t>
  </si>
  <si>
    <t>Тепломережа від ТК-10 до вул.Шевченко 26а</t>
  </si>
  <si>
    <t>вул.Шевченко 26а</t>
  </si>
  <si>
    <t>Тепломережа до ж\б вул.Озерна 19</t>
  </si>
  <si>
    <t>вул.Озерна 19</t>
  </si>
  <si>
    <t>Тепломережа від ж\б по вул.Озерна 19 до вул.Озерна 23</t>
  </si>
  <si>
    <t>вул.Озерна 23</t>
  </si>
  <si>
    <t>Тепломережа від вул.Синяківська 75б до вул. Синяківська 75г</t>
  </si>
  <si>
    <t>вул. Синяківська 75</t>
  </si>
  <si>
    <t>Тепломережа від врізки до вул. Синяківська 75б</t>
  </si>
  <si>
    <t>вул. Синяківська 75б</t>
  </si>
  <si>
    <t>Тепломережа від ТК-3 до вул.Шевченко 99\1</t>
  </si>
  <si>
    <t>вул.Шевченко 99\1</t>
  </si>
  <si>
    <t>Тепломережа від котельні Ніжатинська 18 до ТК-38а</t>
  </si>
  <si>
    <t>вул.Ніжатинська 18</t>
  </si>
  <si>
    <t>Тепломережа від ЦТП №7 до ж\б вул.Шевченко 101</t>
  </si>
  <si>
    <t>вул.Шевченко 101</t>
  </si>
  <si>
    <t>вул. Шевченко 101а</t>
  </si>
  <si>
    <t>Тепломережа від ЦТП №7 до ж\б вул. Шевченко 101б</t>
  </si>
  <si>
    <t>вул. Шевченко 101б</t>
  </si>
  <si>
    <t xml:space="preserve">вул. Шевченко </t>
  </si>
  <si>
    <t>Тепломережа від школи №9 до ж\б вул.Шевченко 128</t>
  </si>
  <si>
    <t>вул.Шевченко 128</t>
  </si>
  <si>
    <t>вул. Коцюбинського 1</t>
  </si>
  <si>
    <t>Тепломережа від котельні до вул.Коцюбинського 7;9</t>
  </si>
  <si>
    <t>вул.Коцюбинського 7;9</t>
  </si>
  <si>
    <t>Тепломережа від ТК-2 до вул.Коцюбинського 1</t>
  </si>
  <si>
    <t>вул.Коцюбинського 1</t>
  </si>
  <si>
    <t>Тепломережа від ТК-3 до вул.Коцюбинського 5, від вул.Коцюбинського 9 до вул.Коцюбинського 11</t>
  </si>
  <si>
    <t>вул.Коцюбинського 5</t>
  </si>
  <si>
    <t>Тепломережа від котельні до вул.Богуна 14 (будинок школяра)</t>
  </si>
  <si>
    <t xml:space="preserve">вул.Богуна 14 </t>
  </si>
  <si>
    <t>Тепломережа від вул.Корчагіна 3 до вул.Корчагіна 1</t>
  </si>
  <si>
    <t xml:space="preserve">вул.Корчагіна </t>
  </si>
  <si>
    <t>Тепломережа від д\с №21 до вул.Шевченко 96б;96</t>
  </si>
  <si>
    <t>вул.Шевченко 96б;96</t>
  </si>
  <si>
    <t>Тепломережа від ТК-4а до вул.Шевченко 112\2</t>
  </si>
  <si>
    <t>Тепломережа від вул.Шевченко 112а до вул.Шевченко 112\3</t>
  </si>
  <si>
    <t>вул.Шевченко 112\3</t>
  </si>
  <si>
    <t xml:space="preserve">Тепломережа від вул.Корчагіна 1 до вул.Шевченко 128 </t>
  </si>
  <si>
    <t>Тепломережа від ЦТП-1 до електроцеху</t>
  </si>
  <si>
    <t>Тепломережа відТК-3 до ТК-4; від вул.Шевченко 104\3 до вул.Шевченко 104\1;104\2</t>
  </si>
  <si>
    <t>Тепломережа від ТК-1 до ж\б вул.Об"їжджа 120/2</t>
  </si>
  <si>
    <t>Тепломережа від врізки до ж\б вул.Незалежності 9</t>
  </si>
  <si>
    <t>вул.Незалежності 9</t>
  </si>
  <si>
    <t>Тепломережа від ТК-21 до ж\б вул.Незалежності 34</t>
  </si>
  <si>
    <t>вул.Незалежності 34</t>
  </si>
  <si>
    <t>Тепломережа від вул.Незалежності 19 до вул.Незалежності 21/5</t>
  </si>
  <si>
    <t xml:space="preserve">вул.Незалежності </t>
  </si>
  <si>
    <t>Тепломережа від ТК-7 до ж\б вул.Незалежності 46</t>
  </si>
  <si>
    <t>вул.Незалежності 46</t>
  </si>
  <si>
    <t>Тепломережа від ж\б вул.Незалежності 46 до ж\б вул.Незалежності 46а</t>
  </si>
  <si>
    <t>вул.Незалежності 46а</t>
  </si>
  <si>
    <t xml:space="preserve">вул.Обїзджа </t>
  </si>
  <si>
    <t>вул.Незалежності 40; 40а</t>
  </si>
  <si>
    <t>Тепломережа від ТК-20а до ж\б вул.Незалежності 36, від ТК-12а до ж\б вул.Незалежності 31а, 33</t>
  </si>
  <si>
    <t xml:space="preserve">вул.Геологів 19а </t>
  </si>
  <si>
    <t>Тепломережа від ж/б вул Корчагіна 5 до магазину</t>
  </si>
  <si>
    <t xml:space="preserve">вул Корчагіна 5 </t>
  </si>
  <si>
    <t>Тепломережа від ТК-2 до вул.Г. Корчагіна 9</t>
  </si>
  <si>
    <t>вул.Г. Корчагіна 9</t>
  </si>
  <si>
    <t>Тепломережа від ТК-3 до вул.Корчагіна 7</t>
  </si>
  <si>
    <t>вул.Корчагіна 7</t>
  </si>
  <si>
    <t>вул.Корчагіна 5</t>
  </si>
  <si>
    <t>Тепломережа від ТК-6 до ж\б вул.Геологів 8</t>
  </si>
  <si>
    <t xml:space="preserve">вул.Прилуцька 133 </t>
  </si>
  <si>
    <t>вул.Прилуцька 133</t>
  </si>
  <si>
    <t xml:space="preserve">вул.Прилуцька </t>
  </si>
  <si>
    <t>вул.Шевченко 120</t>
  </si>
  <si>
    <t>Тепломережа від ТК-21 до вул.Шевченко 97д</t>
  </si>
  <si>
    <t>Тепломережа від ТК-23 до вул.Шевченко 97\2</t>
  </si>
  <si>
    <t>Тепломережа від ТК-23 до вул.Шевченко 97\1</t>
  </si>
  <si>
    <t>вул.Авіації 18</t>
  </si>
  <si>
    <t>Тепломережа по вул.Геологів та Авіації</t>
  </si>
  <si>
    <t>вул. Геологів</t>
  </si>
  <si>
    <t>Тепломережа від ТК-4 до ж\б вул.Шевченко 114\3, 114\4</t>
  </si>
  <si>
    <t>Тепломережа від ж\б вул.Шевченко 114\3 до ТК-5</t>
  </si>
  <si>
    <t>Тепломережа від ТК-5 до ж\б вул.Шевченко 114\2</t>
  </si>
  <si>
    <t>Тепломережа від ж\б вул.Шевченко 114/4 до вул.Шевченко 114\1</t>
  </si>
  <si>
    <t>вул.Космонавтів 21</t>
  </si>
  <si>
    <t>вул.Франко</t>
  </si>
  <si>
    <t>Т\мережа від ТК-5 до д\с №21</t>
  </si>
  <si>
    <t>Т\мережа від ТК-6 до д\с №9</t>
  </si>
  <si>
    <t>Тепломережа від ТК-7 до вул.Шевченко 110</t>
  </si>
  <si>
    <t>вул.Шевченко 110</t>
  </si>
  <si>
    <t>Т\мережа від ТК-8 до магазину "Прохолода"</t>
  </si>
  <si>
    <t>Тепломережа від ТК-44 до ТК-46 (кот.Ніжатинська 18)</t>
  </si>
  <si>
    <t xml:space="preserve">вул.Ніжатинська </t>
  </si>
  <si>
    <t>Т\мережа від ТК-4 до вул.Шевченко 118</t>
  </si>
  <si>
    <t>вул.Шевченко 118</t>
  </si>
  <si>
    <t>Т\мережа від ТК-2 до вул.Шевченко 120</t>
  </si>
  <si>
    <t>Тепломережа від ЦТП-2 до ТК-8</t>
  </si>
  <si>
    <t>Т\мережа від ТК-9 до АТС-3,5</t>
  </si>
  <si>
    <t>Т\мережа від ТК-3 до хореографічної школи</t>
  </si>
  <si>
    <t>Т\мережа від ТК-3 до школи №15</t>
  </si>
  <si>
    <t>Т\мережа від ТК-6 до магазину "Хліб"</t>
  </si>
  <si>
    <t>Т\мережа від ЦТП-3 до ТК-3</t>
  </si>
  <si>
    <t>Т\мережа від ТК-6 до ТК-12-А</t>
  </si>
  <si>
    <t>Т\мережа від ТК-5 до ТК-6</t>
  </si>
  <si>
    <t>Т\мережа від ТК-6 до вул.Незалежності 27</t>
  </si>
  <si>
    <t>вул.Незалежності 27</t>
  </si>
  <si>
    <t>Т\мережа від ТК-14 до вул.Незалежності 52</t>
  </si>
  <si>
    <t>вул.Незалежності 52</t>
  </si>
  <si>
    <t>Т\мережа від ТК-10 до вул.Незалежності 29</t>
  </si>
  <si>
    <t>вул.Незалежності 29</t>
  </si>
  <si>
    <t>Тепломережа від ТК-12а до ж\б вул.Незалежності 31а, вул.Незалежності 33</t>
  </si>
  <si>
    <t>вул.Незалежності 33</t>
  </si>
  <si>
    <t>Т\мережа від ТК до ПТУ-11</t>
  </si>
  <si>
    <t>вул. Незалежності</t>
  </si>
  <si>
    <t>Тепломережі від ж\б вул. Незалежності 46 до ж\б вул.Незалежності</t>
  </si>
  <si>
    <t>вул.Незалежності 44</t>
  </si>
  <si>
    <t>Т\мережа від ТК-4 до вул.Незалежності 23</t>
  </si>
  <si>
    <t>вул.Незалежності 23</t>
  </si>
  <si>
    <t>Т\мережа від ТК до ж\б по вул.Ніжатинська 29а</t>
  </si>
  <si>
    <t>вул.Філоненко</t>
  </si>
  <si>
    <t>Тепломережа від ТК-3а до центру Зайнятості</t>
  </si>
  <si>
    <t>Т\мережа від ТК-20-А до ТК-23 (ПТУ-35)</t>
  </si>
  <si>
    <t>Глібова,5/1</t>
  </si>
  <si>
    <t>Куйбишева,15</t>
  </si>
  <si>
    <t>Т\мережа від ТК-12-А до вул.Незалежності 50-54</t>
  </si>
  <si>
    <t>вул.Незалежності 50-54</t>
  </si>
  <si>
    <t>Т\мережа від ТК-9 до вул.Шевченко 88</t>
  </si>
  <si>
    <t>вул.Шевченко 88</t>
  </si>
  <si>
    <t>Т\мережа від ТК-9 до вул.Шевченко 96-А</t>
  </si>
  <si>
    <t>вул.Шевченко 96-А</t>
  </si>
  <si>
    <t>Т\мережа від ТК-7 до вул.Шевченко 74-А</t>
  </si>
  <si>
    <t>вул.Шевченко 74-А</t>
  </si>
  <si>
    <t>Тепломережа від ТК-7 до ж\б III мікрорайону №12</t>
  </si>
  <si>
    <t>Т\мережа від школи №16 до теплиці</t>
  </si>
  <si>
    <t>вул.Синяківська</t>
  </si>
  <si>
    <t>Т\мережа від ТК-8 до школи №16 (ввод №2)</t>
  </si>
  <si>
    <t>Т\мережа від точки врізки ФОК</t>
  </si>
  <si>
    <t>Т\мережа від точки врізки до бібліотеки школи №9</t>
  </si>
  <si>
    <t>вул.Шевченко 103</t>
  </si>
  <si>
    <t>Т\мережа від ЦТП-7 до вул.Шевченко 99/2В</t>
  </si>
  <si>
    <t>вул.Шевченко 99/2В</t>
  </si>
  <si>
    <t>Т\мережа від точки врізки до вул.Шевченко 99А</t>
  </si>
  <si>
    <t>Спортзал</t>
  </si>
  <si>
    <t>Спортивний майданчик</t>
  </si>
  <si>
    <t>Табло</t>
  </si>
  <si>
    <t>вул.Шевченко 99А</t>
  </si>
  <si>
    <t>Т\мережа від ТК-5 до д\с №15</t>
  </si>
  <si>
    <t>Т\мережа від ЦТП-7 до д\с №17</t>
  </si>
  <si>
    <t>вул.Шевченко 99Г</t>
  </si>
  <si>
    <t>Т\мережа від ТК-9 до вул.Овдіївська 1</t>
  </si>
  <si>
    <t>вул.Овдіївська 1</t>
  </si>
  <si>
    <t>Т\мережа від ТК-35 до вул.Овдіївська 5</t>
  </si>
  <si>
    <t>вул.Овдіївська 5</t>
  </si>
  <si>
    <t>Т\мережа від ТК-10 до вул.Овдіївська 6</t>
  </si>
  <si>
    <t>вул.Овдіївська 6</t>
  </si>
  <si>
    <t>Т\мережа від ТК-9 до вул.Овдіївська 8</t>
  </si>
  <si>
    <t>вул.Овдіївська 8</t>
  </si>
  <si>
    <t>Т\мережа від ТК-13 до вул.Овдіївська 12/2</t>
  </si>
  <si>
    <t>вул.Овдіївська 12/2</t>
  </si>
  <si>
    <t xml:space="preserve">Будівля туалету </t>
  </si>
  <si>
    <t>вул Московська, 5-б</t>
  </si>
  <si>
    <t>Кунг</t>
  </si>
  <si>
    <t xml:space="preserve">Огорожа комунального ринку </t>
  </si>
  <si>
    <t xml:space="preserve">Повітряна лінія </t>
  </si>
  <si>
    <t xml:space="preserve">Сміттєзбірник </t>
  </si>
  <si>
    <t>Контейнери-ролети по вул. Подвойського ( 81 шт.)</t>
  </si>
  <si>
    <t xml:space="preserve">Комплекс кіосків та павільйонів Ніжинсільмаш </t>
  </si>
  <si>
    <t>вул Шевченка, 156-к</t>
  </si>
  <si>
    <t>Тепломережа від вузла ж\б вул.Овдіївська 17 до вул.Овдіївська 14</t>
  </si>
  <si>
    <t>вул.Овдіївська 14</t>
  </si>
  <si>
    <t>Тепломережа від ТК-14до вул.Поштова 7</t>
  </si>
  <si>
    <t>вул.Поштова 7</t>
  </si>
  <si>
    <t>Т\мережа від ТК-12 до вул.Овдіївська 17</t>
  </si>
  <si>
    <t>вул.Овдіївська 17</t>
  </si>
  <si>
    <t>Транзитнат\мережа по вул.Овдіївська 17-А до ж\б вул.Овдіївська</t>
  </si>
  <si>
    <t>вул.Овдіївська 17-А</t>
  </si>
  <si>
    <t>Тепломережа від ТК-5 до ТК-12 (Шевченко 4)</t>
  </si>
  <si>
    <t>Т\мережа від вул.Овдіївська 19 до вул.Овдіївська 19-А</t>
  </si>
  <si>
    <t>вул.Овдіївська 19-А</t>
  </si>
  <si>
    <t>Тепломережа від ТК-49А до вул.Глібова 3</t>
  </si>
  <si>
    <t>вул.Глібова 3-А</t>
  </si>
  <si>
    <t>Тепломережа від ТК-8 до ТК-27 (кот.Ніжатинська 18)</t>
  </si>
  <si>
    <t>Т\мережа від ТК-18 до вул.Глібова 5</t>
  </si>
  <si>
    <t>вул.Глібова 5</t>
  </si>
  <si>
    <t>Тепломережа від ТК-2 до вул.Шевченко 4-А (ввод №1)</t>
  </si>
  <si>
    <t>вул.Шевченко 4; 4-А</t>
  </si>
  <si>
    <t>Тепломережа від ТК-8 до вул.Шевченко 11, від ТК-2 до вул.Шевченко 4-А (ввод №2), від котельні до вул.Шевченко 4</t>
  </si>
  <si>
    <t>вул.Шевченко 11</t>
  </si>
  <si>
    <t>Т\мережа від ТК-2 до вул.Гоголя 2-А</t>
  </si>
  <si>
    <t>вул.Гоголя 2-А</t>
  </si>
  <si>
    <t>Т\мережа від ТК-1 до вул.Богушевича 4</t>
  </si>
  <si>
    <t>вул.Богушевича 4</t>
  </si>
  <si>
    <t>Т\мережа від ТК-16 до вул.Богушевича 6-А</t>
  </si>
  <si>
    <t>вул.Богушевича 6-А</t>
  </si>
  <si>
    <t>Т\мережа від ТК-44 до вул.Богушевича 12</t>
  </si>
  <si>
    <t>вул.Богушевича 12</t>
  </si>
  <si>
    <t>Т\мережа від ТК-49 до вул.Маяковського 1</t>
  </si>
  <si>
    <t>вул.Маяковського 1</t>
  </si>
  <si>
    <t>Т\мережа від ТК-54 до вул.Яворського 8-А</t>
  </si>
  <si>
    <t>вул.Яворського 8-А</t>
  </si>
  <si>
    <t>Т\мережа від ТК-63 до вул.Яворського13а</t>
  </si>
  <si>
    <t>вул.Яворського 13</t>
  </si>
  <si>
    <t>вул.Б.Зосим</t>
  </si>
  <si>
    <t>Т\мережа від ТК-18 до вул.Богушевича 8</t>
  </si>
  <si>
    <t>вул.Богушевича 8</t>
  </si>
  <si>
    <t>Т\мережа від ТК-47 до вул.Гоголя 8</t>
  </si>
  <si>
    <t>вул.Гоголя 8</t>
  </si>
  <si>
    <t>Ворота залізні</t>
  </si>
  <si>
    <t>Т\мережа від ТК-17 до держархіву</t>
  </si>
  <si>
    <t>вул.Гребінки</t>
  </si>
  <si>
    <t>Т\мережа від ТК-6 до прокуратури</t>
  </si>
  <si>
    <t>вул.Овдіївська 2</t>
  </si>
  <si>
    <t>Тепломережа від точки врізки до вул.Батюка 14 (краєзнавчий музей)</t>
  </si>
  <si>
    <t>вул.Батюка 14</t>
  </si>
  <si>
    <t>Т\мережа від ТК-22 до художнього відділу по вул.Батюка 6</t>
  </si>
  <si>
    <t>Т\мережа від ТК-69 до вул.Яворського1</t>
  </si>
  <si>
    <t>вул.Яворського1</t>
  </si>
  <si>
    <t>Т\мережа від ТК-65 до вул.Гребінки 7</t>
  </si>
  <si>
    <t>вул.Гребінки 7</t>
  </si>
  <si>
    <t>Т\мережа від ТК-13 до гаражів по вул.Гоголя 6</t>
  </si>
  <si>
    <t>Т\мережа від ТК-17 до вул.Довженко 23</t>
  </si>
  <si>
    <t>вул.Довженко 23</t>
  </si>
  <si>
    <t>Т\мережа від ТК-18 до вул.Довженко 26</t>
  </si>
  <si>
    <t>вул.Довженко 26</t>
  </si>
  <si>
    <t>вул.Шевченко 57-А</t>
  </si>
  <si>
    <t>вул.Шевченко 59</t>
  </si>
  <si>
    <t>Тепломережа від ТК-9 до вул.Озерна 21</t>
  </si>
  <si>
    <t>вул.Озерна 21</t>
  </si>
  <si>
    <t>вул.Синяківська 49</t>
  </si>
  <si>
    <t>Тепломережа від котельні до вул.Шевченко 57а (судова адміністрація)</t>
  </si>
  <si>
    <t>Тепломережа від ТК-13 до вул.Гончарна 19а</t>
  </si>
  <si>
    <t>вул.Гончарна 19а</t>
  </si>
  <si>
    <t>Тепломережа від ж\б вул.Синяківська 57 до вул.Синяківська 49</t>
  </si>
  <si>
    <t>Тепломережа від котельні до вул.Шевченко 18</t>
  </si>
  <si>
    <t>вул.Шевченко 18</t>
  </si>
  <si>
    <t>Тепломережа від ТК-11 до вул.Шевченко 20</t>
  </si>
  <si>
    <t>вул.Шевченко 20</t>
  </si>
  <si>
    <t>Тепломережа від ТК-9 до вул.Шевченко 24</t>
  </si>
  <si>
    <t>вул.Шевченко 24</t>
  </si>
  <si>
    <t>Т\мережа від точки врізки до вул.Московська 54-А</t>
  </si>
  <si>
    <t>вул.Московська 54-А</t>
  </si>
  <si>
    <t>Т\мережа від ТК-6 до вул.Московська 54-В</t>
  </si>
  <si>
    <t>вул.Московська 54-В</t>
  </si>
  <si>
    <t>Т\мережа від точки врізки до вул.Московська 62</t>
  </si>
  <si>
    <t>вул.Московська 62</t>
  </si>
  <si>
    <t>Т\мережа від точки врізки до вул.Московська 64-А</t>
  </si>
  <si>
    <t>вул.Московська 64-А</t>
  </si>
  <si>
    <t>Т\мережа від точки врізки до вул.Березанська 6</t>
  </si>
  <si>
    <t>вул.Березанська 6</t>
  </si>
  <si>
    <t>Тепломережа від ТК-9 до вул.Березанська 8-Б</t>
  </si>
  <si>
    <t>вул.Березанська 8-Б, 15-А, 15-В, 40-А, 40-Б</t>
  </si>
  <si>
    <t>Тепломережа від ТК-6-В до вул.Березанська 11-Б</t>
  </si>
  <si>
    <t>вул.Березанська 11-Б</t>
  </si>
  <si>
    <t>Т\мережа від ТК-9 до вул.Московська 13-Г</t>
  </si>
  <si>
    <t>вул.Московська 13-Г</t>
  </si>
  <si>
    <t>Т\мережа від ТК-29 до вул.Кутузова 9</t>
  </si>
  <si>
    <t>вул.Кутузова 9</t>
  </si>
  <si>
    <t>Т\мережа від ТК-24 до вул.Кутузова 12</t>
  </si>
  <si>
    <t>вул.Кутузова 12</t>
  </si>
  <si>
    <t>вул.Кутузова 18</t>
  </si>
  <si>
    <t>Т\мережа від точки врізки до вул.Кутузова 22</t>
  </si>
  <si>
    <t>вул.Кутузова 22</t>
  </si>
  <si>
    <t>Т\мережа від ТК-25 до вул.Редькінська 15</t>
  </si>
  <si>
    <t>вул.Редькінська 15</t>
  </si>
  <si>
    <t>Т\мережа від точки врізки до вул.Редькінська 17</t>
  </si>
  <si>
    <t>вул.Редькінська 17</t>
  </si>
  <si>
    <t>Т\мережа від ТК-7 до вул.Редькінська 19</t>
  </si>
  <si>
    <t>вул.Редькінська 19</t>
  </si>
  <si>
    <t>Т\мережа від ТК-7 до вул.Редькінська 21</t>
  </si>
  <si>
    <t>вул.Редькінська 21</t>
  </si>
  <si>
    <t>Т\мережа від ТК-25 до вул.Редькінська 29</t>
  </si>
  <si>
    <t>вул.Редькінська 29</t>
  </si>
  <si>
    <t>Тепломережа від ТК-34адо вул.Московська 22</t>
  </si>
  <si>
    <t>вул.Московська 22</t>
  </si>
  <si>
    <t>Прилуцька,126</t>
  </si>
  <si>
    <t>Овдіївська,227</t>
  </si>
  <si>
    <t>Тепломережа від ТК-18 до вул.Московська 20</t>
  </si>
  <si>
    <t>вул.Московська 20</t>
  </si>
  <si>
    <t>Тепломережа від точки врізки до кафе"Смак"</t>
  </si>
  <si>
    <t>вул.Московська 13а</t>
  </si>
  <si>
    <t>Тепломережа від ТК-17 до будинку по вул.Московська 24</t>
  </si>
  <si>
    <t>вул.Московська 24</t>
  </si>
  <si>
    <t>вул.Редькінська 5</t>
  </si>
  <si>
    <t>Т\мережа від точки врізки до вул.Редькінська 6-А</t>
  </si>
  <si>
    <t>вул.Редькінська 6-А</t>
  </si>
  <si>
    <t>Тепломережа від точки врізки до вул.Московська 11,13б,17,МВС,Дзержинського 36,38</t>
  </si>
  <si>
    <t>Тепломережа від ТК-4а до гаражів</t>
  </si>
  <si>
    <t>вул.Богуна</t>
  </si>
  <si>
    <t>Т\мережа від ТК-4 до вул.Богуна 8</t>
  </si>
  <si>
    <t>Т\мережа від ТК-2 до Водоканалу</t>
  </si>
  <si>
    <t>Т\мережа від школи №4 до бібліотеки</t>
  </si>
  <si>
    <t>Тепломережа від ТК-15 до вул.Московська 5</t>
  </si>
  <si>
    <t>Т\мережа від ТК до вул.Московська 2-Б</t>
  </si>
  <si>
    <t>вул.Московська 2-Б</t>
  </si>
  <si>
    <t>Тепломережа від ТК-11 до пл.Заньковецької 4</t>
  </si>
  <si>
    <t>Тепломережа від котельні по вул.Ніжатинська 18 до ТК-1а</t>
  </si>
  <si>
    <t>Тепломережа від ТК-18до вул.Братів Зосим 10Б, від ТК-35 до вул.Московська 5Б</t>
  </si>
  <si>
    <t>вул.Братів Зосим</t>
  </si>
  <si>
    <t>Т\мережа від ТК до вул.Братів Зосим</t>
  </si>
  <si>
    <t>вул.Братив Зосим 7</t>
  </si>
  <si>
    <t>Тепломережа від ТК-12 до ТК-16 (Ніжатинська 18)</t>
  </si>
  <si>
    <t>Т\мережа від ТК до вул.Б.Хмельницького 2</t>
  </si>
  <si>
    <t>вул.Б.Хмельницького 2</t>
  </si>
  <si>
    <t>Т\мережа від ТК-16 до вул.Гербеля 7</t>
  </si>
  <si>
    <t>вул.Гербеля 7</t>
  </si>
  <si>
    <t>вул.Батюка 7</t>
  </si>
  <si>
    <t>Тепломережа від адмін.будівлі до ж\б вул.Студентська 2</t>
  </si>
  <si>
    <t>вул.Студентська 2</t>
  </si>
  <si>
    <t>Т\мережа від ТК до Будинку культури</t>
  </si>
  <si>
    <t>вул.Гоголя</t>
  </si>
  <si>
    <t>Управління освіти Ніжинської міської ради Чернігівської області</t>
  </si>
  <si>
    <t>Тепломережа від ТК-23 до пологового будинку</t>
  </si>
  <si>
    <t>01,01,80</t>
  </si>
  <si>
    <t>Тепломережа від ТК-11 до вул.Московська 72</t>
  </si>
  <si>
    <t>вул.Московська 72</t>
  </si>
  <si>
    <t>Т\мережа від ТК-вул.Студентська 5</t>
  </si>
  <si>
    <t>вул.Студентська 5</t>
  </si>
  <si>
    <t>Інфекційне відділення</t>
  </si>
  <si>
    <t>Травматологічне відділення</t>
  </si>
  <si>
    <t>Онкологічне відділення</t>
  </si>
  <si>
    <t>Будівля стаціонару ШВД</t>
  </si>
  <si>
    <t>Сарай ШВД</t>
  </si>
  <si>
    <t>Тепломережа від ТК-33 до вул.Б.Хмельницького 5</t>
  </si>
  <si>
    <t>вул.Б.Хмельницького 5</t>
  </si>
  <si>
    <t>Шекерогринівська, 88</t>
  </si>
  <si>
    <t>Гоголя, 6</t>
  </si>
  <si>
    <t>Оренда майна</t>
  </si>
  <si>
    <t>Будівля бухгалтерської школи</t>
  </si>
  <si>
    <t>Нежитлова будівля (гаражі)</t>
  </si>
  <si>
    <t>Шляхопровід</t>
  </si>
  <si>
    <t>Міст</t>
  </si>
  <si>
    <t>сквер ім. Гоголя</t>
  </si>
  <si>
    <t>Огорожа скверу ім. Гоголя</t>
  </si>
  <si>
    <t>Пам'ятник Моховому</t>
  </si>
  <si>
    <t>Пам'ятник Хайтовичу</t>
  </si>
  <si>
    <t>Гробниця</t>
  </si>
  <si>
    <t>Гробниця Крапив'янському</t>
  </si>
  <si>
    <t>Пам'ятник Лисянському</t>
  </si>
  <si>
    <t>Пам'ятник В.І. Леніну</t>
  </si>
  <si>
    <t>Воїнам-визволителям міста</t>
  </si>
  <si>
    <t>Пам'ятник Міліції</t>
  </si>
  <si>
    <t>Огорожа навколо могил</t>
  </si>
  <si>
    <t>Пам'ятник Т.Г. Шевченку</t>
  </si>
  <si>
    <t>парк ім. Шевченка</t>
  </si>
  <si>
    <t>Пам'ятник М.Заньковецької</t>
  </si>
  <si>
    <t>Пам'ятний знак</t>
  </si>
  <si>
    <t>Трибуна</t>
  </si>
  <si>
    <t>Колодязі</t>
  </si>
  <si>
    <t xml:space="preserve">Водопровід </t>
  </si>
  <si>
    <t xml:space="preserve">Зовнішній водопровід </t>
  </si>
  <si>
    <t>Дитячий майданчик</t>
  </si>
  <si>
    <t xml:space="preserve">ВСЬОГО: </t>
  </si>
  <si>
    <t>Хвіртка</t>
  </si>
  <si>
    <t>вул.Прилуцька</t>
  </si>
  <si>
    <t>вул.Шевченко</t>
  </si>
  <si>
    <t>пл. Івана Франка</t>
  </si>
  <si>
    <t>вул.Об"їжджа</t>
  </si>
  <si>
    <t>вул. Паризької Комуни</t>
  </si>
  <si>
    <t>вул. Самокиша</t>
  </si>
  <si>
    <t>вул.Гастелло-Юності</t>
  </si>
  <si>
    <t>вул.Переяслівська, Декабристів</t>
  </si>
  <si>
    <t>вул.Декабристів,  Червневий</t>
  </si>
  <si>
    <t>Автобусна зупинка</t>
  </si>
  <si>
    <t>Господарський корпус</t>
  </si>
  <si>
    <t>Памятник М.В.Гоголя</t>
  </si>
  <si>
    <t>Троїцьке кладовище</t>
  </si>
  <si>
    <t>пл. Гоголя</t>
  </si>
  <si>
    <t>Памятник Жертвам Голодомору</t>
  </si>
  <si>
    <t>вул.О.Вишні</t>
  </si>
  <si>
    <t xml:space="preserve">Котельня </t>
  </si>
  <si>
    <t xml:space="preserve">вул.Кунашівська-Бабушкіна </t>
  </si>
  <si>
    <t>вул. Пашківська</t>
  </si>
  <si>
    <t>Приміщення хореографічної школи</t>
  </si>
  <si>
    <t>Приміщення музичної школи</t>
  </si>
  <si>
    <t>пл. Заньковецької, 8</t>
  </si>
  <si>
    <t>Овочесховище</t>
  </si>
  <si>
    <t>Сарай, котельня</t>
  </si>
  <si>
    <t>Незалежності,40</t>
  </si>
  <si>
    <t>Шевченко,83/3</t>
  </si>
  <si>
    <t>Воздвиженська,185</t>
  </si>
  <si>
    <t>Біологічний кабінет</t>
  </si>
  <si>
    <t>Вбиральня цегляна</t>
  </si>
  <si>
    <t>Гоголя, 8</t>
  </si>
  <si>
    <t>Батюка, 16</t>
  </si>
  <si>
    <t>1976/1986</t>
  </si>
  <si>
    <t>Незалежності, 40-а</t>
  </si>
  <si>
    <t>Батюка, 8</t>
  </si>
  <si>
    <t>Поштова, 5</t>
  </si>
  <si>
    <t>Батюка, 6</t>
  </si>
  <si>
    <t>Батюка, 14</t>
  </si>
  <si>
    <t xml:space="preserve"> Богушевича,3</t>
  </si>
  <si>
    <t>Тротуари</t>
  </si>
  <si>
    <t>Дороги</t>
  </si>
  <si>
    <t>Сквер Ветеран</t>
  </si>
  <si>
    <t>Дитяча поліклініка</t>
  </si>
  <si>
    <t>Насосна станція</t>
  </si>
  <si>
    <t>Киснева станція</t>
  </si>
  <si>
    <t>Учбовий корпус з ганком</t>
  </si>
  <si>
    <t>2008р.</t>
  </si>
  <si>
    <t xml:space="preserve">Ворота з хвірткою </t>
  </si>
  <si>
    <t xml:space="preserve">Гараж-склад </t>
  </si>
  <si>
    <t>Огорожа з хвіртками та ворота</t>
  </si>
  <si>
    <t>Ніжинська загальноосвітня школа І-ІІІ ступенів № 17 Ніжинської міської ради Чернігівської області</t>
  </si>
  <si>
    <t>Ніжинська загальноосвітня школа І-ІІІ ступенів № 1 Ніжинської міської ради Чернігівської області</t>
  </si>
  <si>
    <t>Комендатура</t>
  </si>
  <si>
    <t>Вузол зв’язку</t>
  </si>
  <si>
    <t>Л.Толстого52Д</t>
  </si>
  <si>
    <t>Ніжинська гімназія № 3 Ніжинської міської ради Чернігівської області</t>
  </si>
  <si>
    <t>Ніжинська загальноосвітня школа І-ІІІ ступенів № 7 Ніжинської міської ради Чернігівської області</t>
  </si>
  <si>
    <t>Ніжинська загальноосвітня школа І-ІІІ ступенів № 9 Ніжинської міської ради Чернігівської області</t>
  </si>
  <si>
    <t>Ніжинська загальноосвітня школа І-ІІІ ступенів № 10 Ніжинської міської ради Чернігівської області</t>
  </si>
  <si>
    <t>Ніжинська загальноосвітня школа І-ІІ ступенів № 11 Ніжинської міської ради Чернігівської області</t>
  </si>
  <si>
    <t>Ніжинська загальноосвітня школа І-ІІ ступенів № 12 Ніжинської міської ради Чернігівської області</t>
  </si>
  <si>
    <t>Ніжинська загальноосвітня школа І-ІІІ ступенів № 13 Ніжинської міської ради Чернігівської області</t>
  </si>
  <si>
    <t xml:space="preserve">Будівля </t>
  </si>
  <si>
    <t xml:space="preserve">Літній павільйон </t>
  </si>
  <si>
    <t>Огорожа з воротами та хвіртками</t>
  </si>
  <si>
    <t>Огорожа дерев'яна 30м</t>
  </si>
  <si>
    <t>03.2013р.</t>
  </si>
  <si>
    <t>Дитячий навчальний заклад ясла-садок № 9 "Лілея" Ніжинської міської ради Чернігівської області</t>
  </si>
  <si>
    <t>Дошкільний навчальний заклад ясла-садок загального розвитку дітей № 14 "Соколятко" Ніжинської міської ради Чернігівської області</t>
  </si>
  <si>
    <t>Дошкільний навчальний заклад комбінованого типу ясла-садок № 15 "Росинка" Ніжинської міської ради Чернігівської області</t>
  </si>
  <si>
    <t>Дошкільний навчальний заклад комбінованого типу ясла-садок № 17 "Перлинка" Ніжинської міської ради Чернігівської області</t>
  </si>
  <si>
    <t>Сарай, погріб</t>
  </si>
  <si>
    <t>Овочесховище-сарай</t>
  </si>
  <si>
    <t>Будівля "Карамболь"</t>
  </si>
  <si>
    <t>Ніжинська станція юних техніків Ніжинської міської ради Чернігівської області</t>
  </si>
  <si>
    <t>Позашкільний навчальний заклад Центр туризму і краєзнавства учнівської молоді Ніжинської міської ради Чернігівської області</t>
  </si>
  <si>
    <t>Ніжинський Будинок дітей та юнацтва Ніжинської міської ради Чернігівської області</t>
  </si>
  <si>
    <t>Позаміський заклад оздоровлення та відпочинку ім. Я.П.Батюка Ніжинської міської ради Чернігівської області Ніжинський район</t>
  </si>
  <si>
    <t>Склад</t>
  </si>
  <si>
    <t>Глібова, 5/1</t>
  </si>
  <si>
    <t>Нежитлове приміщення</t>
  </si>
  <si>
    <t>-</t>
  </si>
  <si>
    <t>Погріб</t>
  </si>
  <si>
    <t>Вбиральня</t>
  </si>
  <si>
    <t>вул. Шевченко</t>
  </si>
  <si>
    <t xml:space="preserve">Антивандальна огорожа </t>
  </si>
  <si>
    <t>вул.Чернігівська,</t>
  </si>
  <si>
    <t>Огорожа новорічної ялинки</t>
  </si>
  <si>
    <t>вул. Прилуцька</t>
  </si>
  <si>
    <t>Міст через р.Остер з вул.Орджонекідзе</t>
  </si>
  <si>
    <t>вул Гоголя</t>
  </si>
  <si>
    <t>вул. Шевченка</t>
  </si>
  <si>
    <t>вул.Овдіївська</t>
  </si>
  <si>
    <t>вул. Гоголя</t>
  </si>
  <si>
    <t>вул.Космонавтів</t>
  </si>
  <si>
    <t>вул. Космонавтів</t>
  </si>
  <si>
    <t>сквер ім. Заньковецької</t>
  </si>
  <si>
    <t>вул. Шевченка, 97</t>
  </si>
  <si>
    <t>вул Пушкіна</t>
  </si>
  <si>
    <t>вул. Широкомагерська</t>
  </si>
  <si>
    <t>вул. Гетьмана</t>
  </si>
  <si>
    <t>вул. Франка, ІІ №185-288</t>
  </si>
  <si>
    <t>вул. Гомельська</t>
  </si>
  <si>
    <t>вул.Овдіївська,№30,32</t>
  </si>
  <si>
    <t>вул. Пушкіна, №1-28</t>
  </si>
  <si>
    <t>вул. Рильєва</t>
  </si>
  <si>
    <t>вул. Євлашівська</t>
  </si>
  <si>
    <t xml:space="preserve">вул. Франка </t>
  </si>
  <si>
    <t xml:space="preserve">вул. Пушкіна </t>
  </si>
  <si>
    <t>вул.Франка ІІ</t>
  </si>
  <si>
    <t>вул. Однорядна</t>
  </si>
  <si>
    <t>вул.Л.Толстого, Липіврізька,Комунарів</t>
  </si>
  <si>
    <t>вул. Малишка</t>
  </si>
  <si>
    <t>вул.Бобрицька, Федерса, Резніченка</t>
  </si>
  <si>
    <t>вул.Воздвиженська,168-184</t>
  </si>
  <si>
    <t>вул.Польова</t>
  </si>
  <si>
    <t>вул.Пустовгара</t>
  </si>
  <si>
    <t>вул.Незалежності</t>
  </si>
  <si>
    <t>вул.Овдіївська-Котовського</t>
  </si>
  <si>
    <t>вул. Московська,20</t>
  </si>
  <si>
    <t>вул. Богуна, 10</t>
  </si>
  <si>
    <t>вул.Московська,20</t>
  </si>
  <si>
    <t>Електромережі вул. освітлення</t>
  </si>
  <si>
    <t xml:space="preserve">Філіал </t>
  </si>
  <si>
    <t xml:space="preserve">Огорожа </t>
  </si>
  <si>
    <t>Спортивний майданчик 20*40</t>
  </si>
  <si>
    <t>Огорожа з хвірткою та ворота</t>
  </si>
  <si>
    <t>Водонасосна станція</t>
  </si>
  <si>
    <t>Мулова насосна станція</t>
  </si>
  <si>
    <t xml:space="preserve"> ВСЬОГО:</t>
  </si>
  <si>
    <t>ВСЬОГО:</t>
  </si>
  <si>
    <t>№ з/п</t>
  </si>
  <si>
    <t>Перелік інвентарних об"єктів нерухомого майна</t>
  </si>
  <si>
    <t>Адреса місцезнаходження</t>
  </si>
  <si>
    <t>Балансова вартість (грн.)</t>
  </si>
  <si>
    <t>Залишкова балансова вартість (грн.)</t>
  </si>
  <si>
    <t>Рік введеня в експлуатацію</t>
  </si>
  <si>
    <t>Площа</t>
  </si>
  <si>
    <t>Част.окремої одноп.будівлі</t>
  </si>
  <si>
    <t>Богуна, 10</t>
  </si>
  <si>
    <t>Богушевича, 8</t>
  </si>
  <si>
    <t>Част.одноп.будівлі</t>
  </si>
  <si>
    <t>Част.однопов.будівлі</t>
  </si>
  <si>
    <t>Василівська, 75</t>
  </si>
  <si>
    <t>Част.прим.на І пов.2х пов.буд.</t>
  </si>
  <si>
    <t>Окрема одноповерх.будівля</t>
  </si>
  <si>
    <t>Гребінки, 14</t>
  </si>
  <si>
    <t>Част.одноп.буд.із підв. сарай</t>
  </si>
  <si>
    <t>Част.2 х пов.буд.на І та ІІ пов</t>
  </si>
  <si>
    <t>Окрема одноп.будів.з підв.</t>
  </si>
  <si>
    <t xml:space="preserve">Одноп.приб. до 5 ти пов.будівлі   </t>
  </si>
  <si>
    <t>Овдіївська, 5</t>
  </si>
  <si>
    <t>Част.прим.на І пов.2х пов.будівлі</t>
  </si>
  <si>
    <t>Овдіївська, 30</t>
  </si>
  <si>
    <t>Одноп.будівля</t>
  </si>
  <si>
    <t xml:space="preserve">Част. 2 х пов.буд.на І та ІІ п. </t>
  </si>
  <si>
    <t>Об"їжджа, 120</t>
  </si>
  <si>
    <t>Част.прим.однопов.буд.</t>
  </si>
  <si>
    <t>Окрема 1однопов.буд</t>
  </si>
  <si>
    <t>Прилуцька, 89-г</t>
  </si>
  <si>
    <t>Част.прим.на І пов.в 5 ти пов.будівлі</t>
  </si>
  <si>
    <t>Редькінська, 6а</t>
  </si>
  <si>
    <t xml:space="preserve">Окрема 2 х пов.буд.сарай,гар. </t>
  </si>
  <si>
    <t>Редькінська, 6</t>
  </si>
  <si>
    <t>Шевченка, 11/82</t>
  </si>
  <si>
    <t>Напівпідвальне приміщення</t>
  </si>
  <si>
    <t>Шевченка, 21 ж</t>
  </si>
  <si>
    <t>Час.будів. І пов. в 5ти пов. будівлі</t>
  </si>
  <si>
    <t>Шевченка, 128/125</t>
  </si>
  <si>
    <t>Част. будів. на І та ІІ поверсі</t>
  </si>
  <si>
    <t>Прилуцька, 126</t>
  </si>
  <si>
    <t>Нежитлова будівля</t>
  </si>
  <si>
    <t>Огорожа, метал.сітка</t>
  </si>
  <si>
    <t>Яворського, 3</t>
  </si>
  <si>
    <t>Нежитлова будівля з підвалом</t>
  </si>
  <si>
    <t>Двохповерхова будівля</t>
  </si>
  <si>
    <t>Огорожа з хвірткою</t>
  </si>
  <si>
    <t>Колодязь з бетонних труб</t>
  </si>
  <si>
    <t>Міський голова</t>
  </si>
  <si>
    <t>Дитяче відділення</t>
  </si>
  <si>
    <t>Головний корпус</t>
  </si>
  <si>
    <t>Дворова уборна</t>
  </si>
  <si>
    <t>Льох</t>
  </si>
  <si>
    <t>Неврологічне відділення</t>
  </si>
  <si>
    <t>Склад матеріалів</t>
  </si>
  <si>
    <t>Бухгалтерія</t>
  </si>
  <si>
    <t>Морг</t>
  </si>
  <si>
    <t>Рентгенкабінет</t>
  </si>
  <si>
    <t>Гараж</t>
  </si>
  <si>
    <t>Сарай</t>
  </si>
  <si>
    <t>Лабораторія</t>
  </si>
  <si>
    <t>Водолікувальня</t>
  </si>
  <si>
    <t>Огорожа</t>
  </si>
  <si>
    <t>Будівля</t>
  </si>
  <si>
    <t>Додаток № 2</t>
  </si>
  <si>
    <t>Блок А</t>
  </si>
  <si>
    <t>Блок Б</t>
  </si>
  <si>
    <t>Блок В</t>
  </si>
  <si>
    <t>Асфальтові доріжки</t>
  </si>
  <si>
    <t>Огорожа з металевої сітки</t>
  </si>
  <si>
    <t>ВСЬОГО</t>
  </si>
  <si>
    <t>Учбовий корпус 1</t>
  </si>
  <si>
    <t>Учбовий корпус 2</t>
  </si>
  <si>
    <t>Філіал</t>
  </si>
  <si>
    <t>Майстерня</t>
  </si>
  <si>
    <t>Сарай - гараж</t>
  </si>
  <si>
    <t xml:space="preserve">Сарай </t>
  </si>
  <si>
    <t>Холодна прибудова</t>
  </si>
  <si>
    <t>Учбовий корпус</t>
  </si>
  <si>
    <t>Ворота металеві</t>
  </si>
  <si>
    <t>Котельня</t>
  </si>
  <si>
    <t>Їдальня</t>
  </si>
  <si>
    <t>Тамбур</t>
  </si>
  <si>
    <t>Тир</t>
  </si>
  <si>
    <t>Колодязь</t>
  </si>
  <si>
    <t>Теплиця</t>
  </si>
  <si>
    <t>Ворота</t>
  </si>
  <si>
    <t>Філія</t>
  </si>
  <si>
    <t>Прибудова</t>
  </si>
  <si>
    <t>Веранда</t>
  </si>
  <si>
    <t>Шевченка, 102</t>
  </si>
  <si>
    <t>Частина будівлі</t>
  </si>
  <si>
    <t>Адміністративна будівля</t>
  </si>
  <si>
    <t>Огорожа з воротами</t>
  </si>
  <si>
    <t>8-м фінськіх будинків</t>
  </si>
  <si>
    <t>Кладова</t>
  </si>
  <si>
    <t xml:space="preserve">Учбовий корпус </t>
  </si>
  <si>
    <t>Ворота з хвірткою металеві</t>
  </si>
  <si>
    <t>Сарай з погрібом</t>
  </si>
  <si>
    <t>Павільйон дерев'яний</t>
  </si>
  <si>
    <t>Огорожа ворота з хвірткою</t>
  </si>
  <si>
    <t>Ворота з хвірткою</t>
  </si>
  <si>
    <t>Огорожа, ворота з хвірткою</t>
  </si>
  <si>
    <t>Огорожа, ворота та хвіртка</t>
  </si>
  <si>
    <t xml:space="preserve">Майстерня </t>
  </si>
  <si>
    <t>Котельня, гараж, сарай</t>
  </si>
  <si>
    <t>Башта з артскважиною Рожновського</t>
  </si>
  <si>
    <t>Яворського,7</t>
  </si>
  <si>
    <t>Редькінська,6А</t>
  </si>
  <si>
    <t>вул.Б.Хмельницького</t>
  </si>
  <si>
    <t>Душева</t>
  </si>
  <si>
    <t>вул.3-й Мікрорайон 5/1</t>
  </si>
  <si>
    <t>Московська 21</t>
  </si>
  <si>
    <t>Пральня, стерилізаційна</t>
  </si>
  <si>
    <t xml:space="preserve">Відділення переливання крові </t>
  </si>
  <si>
    <t>Дезкамера ШВД</t>
  </si>
  <si>
    <t>Шевченко 109/1</t>
  </si>
  <si>
    <t>Шевченко 109-Г</t>
  </si>
  <si>
    <t>Огорожа шиферна</t>
  </si>
  <si>
    <t>Огорожа з цегляними стовбами</t>
  </si>
  <si>
    <t>Огорожа дерев’яна ШВД</t>
  </si>
  <si>
    <t>Покровська ,18</t>
  </si>
  <si>
    <t>Покровська ,14"є"</t>
  </si>
  <si>
    <t>НЕЖИТЛОВІ БУДИНКИ ТА СПОРУДИ:</t>
  </si>
  <si>
    <t>Об’єкти ПРУ:</t>
  </si>
  <si>
    <t>Протирадіаційне приміщення</t>
  </si>
  <si>
    <t>ВСЬОГО РАЗОМ:</t>
  </si>
  <si>
    <t>м.Ніжин вул.Гребінки, 4</t>
  </si>
  <si>
    <t>м.Ніжин вул. Гребінки, 4</t>
  </si>
  <si>
    <t>м.Ніжин вул.Небесної сотні, 11</t>
  </si>
  <si>
    <t xml:space="preserve">Частина нежитлової будівлі </t>
  </si>
  <si>
    <t>м.Ніжин вул.Московська, 6а</t>
  </si>
  <si>
    <t>м.Ніжин пр.Федора Проценка, 6</t>
  </si>
  <si>
    <t>Огорожа, ворота</t>
  </si>
  <si>
    <t>м.Ніжин вул.Бобрицька, 2</t>
  </si>
  <si>
    <t>м.Ніжин вул.Воздвиженська, 72</t>
  </si>
  <si>
    <t>Спортивний зал</t>
  </si>
  <si>
    <t>Прибудова спортивного залу</t>
  </si>
  <si>
    <t>м.Ніжин вул.Воздвиженська, 72 м.Ніжин вул. Бобрицька, 2</t>
  </si>
  <si>
    <t>м.Ніжин вул.Воздвиженська, 72  м.Ніжин вул.Бобрицька, 2</t>
  </si>
  <si>
    <t>Учбовий корпус, погріб</t>
  </si>
  <si>
    <t>м.Ніжин вул.Гоголя, 15</t>
  </si>
  <si>
    <t>м.Ніжин вул.Гоголя, 13А</t>
  </si>
  <si>
    <t>Сарай, гараж</t>
  </si>
  <si>
    <t>Огорожа, хвіртка</t>
  </si>
  <si>
    <t>Ворота металеві з хвірткою</t>
  </si>
  <si>
    <t>м.Ніжин вул.Воздвиженська, 185</t>
  </si>
  <si>
    <t>м.Ніжин вул.Шевченко, 103</t>
  </si>
  <si>
    <t>Спортзал "ФОК"</t>
  </si>
  <si>
    <t>м.Ніжин вул.Московська, 54</t>
  </si>
  <si>
    <t>08.2012р.</t>
  </si>
  <si>
    <t>м.Ніжин вул.Євлашівська, 73</t>
  </si>
  <si>
    <t>Установка блочно-модульної котельні для тепло забезпечення потужністю 100кВт</t>
  </si>
  <si>
    <t>01.2013р.</t>
  </si>
  <si>
    <t>м.Ніжин вул.Франка, 22</t>
  </si>
  <si>
    <t>м.Ніжин вул.Василівська, 33</t>
  </si>
  <si>
    <t>м.Ніжин вул.Овдіївська, 227</t>
  </si>
  <si>
    <t>Музей</t>
  </si>
  <si>
    <t>м.Ніжин вул.Об'їжджа, 123</t>
  </si>
  <si>
    <t>Ніжинського навчально – виховного комплексу № 16 «ПРЕСТИЖ» Ніжинської міської ради Чернігівської області</t>
  </si>
  <si>
    <t>м.Ніжин 3-й мікрорайон,11</t>
  </si>
  <si>
    <t>м.Ніжин вул.Прилуцька, 162</t>
  </si>
  <si>
    <t>м.Ніжин вул.Батюка, 10</t>
  </si>
  <si>
    <t>07.2015р.</t>
  </si>
  <si>
    <t>м.Ніжин вул.Овдіївська, 42</t>
  </si>
  <si>
    <t>м.Ніжин вул.Успенська, 1-а</t>
  </si>
  <si>
    <t>Огорожа, хвіртка, ворота</t>
  </si>
  <si>
    <t>м.Ніжин вул.Шевченка, 102</t>
  </si>
  <si>
    <t>м.Ніжин вул.Богуна, 5</t>
  </si>
  <si>
    <t>м.Ніжин вул.Березанська, 12а</t>
  </si>
  <si>
    <t>м.Ніжин вул.Космонавтів, 44б</t>
  </si>
  <si>
    <t>Альтанка</t>
  </si>
  <si>
    <t>Павільйон</t>
  </si>
  <si>
    <t>м.Ніжин вул.Шевченка, 158</t>
  </si>
  <si>
    <t>м.Ніжин вул.Набережна, 19а</t>
  </si>
  <si>
    <t>м.Ніжин вул.Шевченка, 99-З</t>
  </si>
  <si>
    <t>м.Ніжин вул.Шевченка, 102-А</t>
  </si>
  <si>
    <t>Тіньовий навіс</t>
  </si>
  <si>
    <t>12.2016р</t>
  </si>
  <si>
    <t>м.Ніжин вул.Московська, 26</t>
  </si>
  <si>
    <t>м.Ніжин вул.Прилуцька, 160</t>
  </si>
  <si>
    <t>Огорожа хвіртка та ворота</t>
  </si>
  <si>
    <t>м.Ніжин вул.Купецька, 13</t>
  </si>
  <si>
    <t xml:space="preserve">м.Ніжин вул.Шевченка, 97Е </t>
  </si>
  <si>
    <t>06.2013р.</t>
  </si>
  <si>
    <t>Ніжинський р-н с. Ніжинське вул. Овдіївська,198е</t>
  </si>
  <si>
    <t>м.Ніжин вул.Братів Зосим, 6</t>
  </si>
  <si>
    <t>м.Ніжин вул.Овдіївська, 31</t>
  </si>
  <si>
    <t>м.Ніжин вул.Овдіївська, 31А</t>
  </si>
  <si>
    <t>м.Ніжин вул.Овдіївська, 29А</t>
  </si>
  <si>
    <t>м.Ніжин вул.Богуна, 14б</t>
  </si>
  <si>
    <t>Частина приміщення клуб " Радуга "</t>
  </si>
  <si>
    <t>м.Ніжин вул.Московська, 15В / 77</t>
  </si>
  <si>
    <t>Вооружейка</t>
  </si>
  <si>
    <t xml:space="preserve">Ніжинська загальноосвітня школа І-ІІІ ступенів № 15 Ніжинської міської ради Чернігівської області </t>
  </si>
  <si>
    <t>Аеротенний змішувач</t>
  </si>
  <si>
    <t>Мулоуплотнювач</t>
  </si>
  <si>
    <t>Біоставок</t>
  </si>
  <si>
    <t>Вторинний відстійник</t>
  </si>
  <si>
    <t>Московська,78б</t>
  </si>
  <si>
    <t>Покровська, 18</t>
  </si>
  <si>
    <t>Академіка Амосова, 14-а</t>
  </si>
  <si>
    <t>Асфальтове покриття № 4</t>
  </si>
  <si>
    <t>Асфальтове покриття № 5</t>
  </si>
  <si>
    <t>Асфальтове покриття № 6</t>
  </si>
  <si>
    <t>Асфальтове покриття №7</t>
  </si>
  <si>
    <t>Асфальтове покриття № 8</t>
  </si>
  <si>
    <t>Недобудована лаболаторія</t>
  </si>
  <si>
    <t xml:space="preserve">Гараж </t>
  </si>
  <si>
    <t>Сарай  В</t>
  </si>
  <si>
    <t>Сарай  Б</t>
  </si>
  <si>
    <t>Космонавтів,52/1</t>
  </si>
  <si>
    <t>вул.Полковника Розумовського, 5 (вул.Революції, 5)</t>
  </si>
  <si>
    <t>Основний корпус</t>
  </si>
  <si>
    <t>2 010р.</t>
  </si>
  <si>
    <t>Трибуни 2 шт.</t>
  </si>
  <si>
    <t xml:space="preserve"> вул.Прилуцька,156</t>
  </si>
  <si>
    <t>1989р.</t>
  </si>
  <si>
    <t>Хокейно-футбольний майданчик</t>
  </si>
  <si>
    <t>вул.Об'їжджа, 120</t>
  </si>
  <si>
    <t>2014р.</t>
  </si>
  <si>
    <t xml:space="preserve"> Ворота  L - 4,43м </t>
  </si>
  <si>
    <t xml:space="preserve"> Ворота  L - 4,64 м </t>
  </si>
  <si>
    <t xml:space="preserve"> Калітка L - 1,66 м </t>
  </si>
  <si>
    <t xml:space="preserve">Калітка L - 1,82 м </t>
  </si>
  <si>
    <t xml:space="preserve"> Контейнери-ролети на т/м по вул. Орджонікідзе, 1 а  (10 шт.) </t>
  </si>
  <si>
    <t>Навіс  48 м/п</t>
  </si>
  <si>
    <t>Сцена "Апогей" розмір 6*8 м</t>
  </si>
  <si>
    <t>Нежитлове приміщення гараж</t>
  </si>
  <si>
    <t>вул Покровська, 12-а</t>
  </si>
  <si>
    <t>Адмінприміщення</t>
  </si>
  <si>
    <t>споруда цивільного захисту протирадіаційногоукриття</t>
  </si>
  <si>
    <t>вул. Незалежності,40</t>
  </si>
  <si>
    <t>вул. Гоголя,2а</t>
  </si>
  <si>
    <t>вул.Московська,13б</t>
  </si>
  <si>
    <t>вул. Л.Толстого,33б</t>
  </si>
  <si>
    <t>вул. Овдіївська,1</t>
  </si>
  <si>
    <t>вул.Успенська,3а</t>
  </si>
  <si>
    <t>вул.Озерна,19</t>
  </si>
  <si>
    <t>вул.Г.Корчагіна,5</t>
  </si>
  <si>
    <t>вул.Гребінки,21</t>
  </si>
  <si>
    <t>вул.Овдіївська,19</t>
  </si>
  <si>
    <t>вул.Озерна,21</t>
  </si>
  <si>
    <t>вул.Шевченка,4а</t>
  </si>
  <si>
    <t>вул.Гребінки,20</t>
  </si>
  <si>
    <t>вул.Шевченка,101</t>
  </si>
  <si>
    <t>вул.Покровська</t>
  </si>
  <si>
    <t>Кушакевичів,8</t>
  </si>
  <si>
    <t>Тепломережа від ТК-47а до вул. Яворского 7</t>
  </si>
  <si>
    <t>вул.Покровська 2</t>
  </si>
  <si>
    <t>Тепломережа від ТК-5 до ж\б вул.Покровська 16</t>
  </si>
  <si>
    <t>вул.Покровська16</t>
  </si>
  <si>
    <t>Тепломережа від ТК-4 до вул.Покровська 4,8,10,12,14,18 (БТІ) пл.Заньковецької 8, Богоявленська церква</t>
  </si>
  <si>
    <t>вул. Покровська</t>
  </si>
  <si>
    <t>Тепломережа від ТК-8А до вул.Березанська 5Г</t>
  </si>
  <si>
    <t>Тепломережа від ТК-19 до вул.Небесної сотні 18 (медичний коледж)</t>
  </si>
  <si>
    <t>вул.Леніна</t>
  </si>
  <si>
    <t>Тепломережа ГВП від ТК-7 до вул.Ак.Амосова 6</t>
  </si>
  <si>
    <t xml:space="preserve">вул.Ак.Амосова </t>
  </si>
  <si>
    <t>3-й мікрорайон</t>
  </si>
  <si>
    <t>Тепломережа від ТК-17 до ж\б 3-й мікр. 4\2</t>
  </si>
  <si>
    <t>Тепломережа від ТК-6 до вул.Ак.Амосова 8, Ак.Амосова 2а корп. 1;2</t>
  </si>
  <si>
    <t>Тепломережа від ТК-14 до вул.Московська 21а</t>
  </si>
  <si>
    <t>Тепломережа від ТК-6 до вул.Ак.Амосова 10</t>
  </si>
  <si>
    <t>вул.Ак.Амосова 10</t>
  </si>
  <si>
    <t>вул.Ак.Амосова 6</t>
  </si>
  <si>
    <t>вул.Ак.Амосова 2</t>
  </si>
  <si>
    <t>Тепломережа від кот.Богушевича 2а до міськвиконкому та готелю"Ніжин"</t>
  </si>
  <si>
    <t>вул. Богушевича 2а</t>
  </si>
  <si>
    <t>Тепломережа від ТК-23 до вул.Кушакевичів 8(шкірвендиспансер)</t>
  </si>
  <si>
    <t>вул.Кушакевичів 8</t>
  </si>
  <si>
    <t>вул.Покровська 18</t>
  </si>
  <si>
    <t>Тепломережа від ТК-27 до ж\б вул.Думська 5</t>
  </si>
  <si>
    <t>вул.Думська 5</t>
  </si>
  <si>
    <t>вул.Студенчества 2</t>
  </si>
  <si>
    <t>Тепломережа від ТК-1а до ж\д Б.Хмельницкого 1</t>
  </si>
  <si>
    <t>Тепломережа від ТК-20 до ж\д Успенська 12</t>
  </si>
  <si>
    <t>Тепломережа від ТК-24 до ж\д вул.Пряма 4</t>
  </si>
  <si>
    <t>вул.Пряма 4</t>
  </si>
  <si>
    <t>Тепломережа від ТК-10 до ж\д Поштова 13</t>
  </si>
  <si>
    <t>Тепломережа від ТК-1 до вул.Купецька 1,ТК-23</t>
  </si>
  <si>
    <t>вул.Купецька 1</t>
  </si>
  <si>
    <t>Тепломережа від ТК-19 до ж\д Успенська 3а</t>
  </si>
  <si>
    <t>Тепломережа від ТК-3 до ж\д Б.Хмельницького 16</t>
  </si>
  <si>
    <t>Тепломережа від ТК-21 до ж\д Б.Хмельницького 20</t>
  </si>
  <si>
    <t>вул.Успенска 1</t>
  </si>
  <si>
    <t>вул.Студенчеська</t>
  </si>
  <si>
    <t>Тепломережа від ТК-35 до вул Кушакевичів 12</t>
  </si>
  <si>
    <t>вул. Кушакевичів 12</t>
  </si>
  <si>
    <t>вул.Зелена 1</t>
  </si>
  <si>
    <t>Тепломережа від ТК-46 до ж\д Батюка 7а</t>
  </si>
  <si>
    <t>Тепломережа від ТК-16 до ж\б по вул.Думська 1а</t>
  </si>
  <si>
    <t>вул.Думська 1а</t>
  </si>
  <si>
    <t>Тепломережа від ТК-11 до вул.Поштова9</t>
  </si>
  <si>
    <t>Тепломережа від вул.Успенська 3а до ж\д Успенська 1</t>
  </si>
  <si>
    <t>Тепломережа від ТК-19 до ж\д Успенська 5</t>
  </si>
  <si>
    <t>Тепломережа від ТК-25 до ж\д вул.Пряма 1а</t>
  </si>
  <si>
    <t>вул.Пряма 1а</t>
  </si>
  <si>
    <t>Тепломережа від ТК-23а до ж\д вул.Пряма 6</t>
  </si>
  <si>
    <t>вул.Пряма 6</t>
  </si>
  <si>
    <t>Тепломережа до ж\б по вул.Купецька 2</t>
  </si>
  <si>
    <t>вул.Купецька 2</t>
  </si>
  <si>
    <t>Тепломережа від ж\б вул.Купецька 3 до вул.Купецька 2а</t>
  </si>
  <si>
    <t>вул.Купецька 3</t>
  </si>
  <si>
    <t>Тепломережа від вул.Купецька 1 до вул.Купецька 3</t>
  </si>
  <si>
    <t xml:space="preserve">вул. Синяківська 75ж </t>
  </si>
  <si>
    <t>Тепломережа від ж\б вул.Синяківска 75ж до КНС</t>
  </si>
  <si>
    <t>вул. Козача 3а</t>
  </si>
  <si>
    <t>вул. Шевченко 105а</t>
  </si>
  <si>
    <t>вул.Геологів 8</t>
  </si>
  <si>
    <t xml:space="preserve">вул.Гайдамацька 25 </t>
  </si>
  <si>
    <t xml:space="preserve">вул.Гайдамацька 15 </t>
  </si>
  <si>
    <t>Тепломережа від ТК-5 до вул.Гайдамацька 14; 16</t>
  </si>
  <si>
    <t>вул.Гайдамацька 14; 16</t>
  </si>
  <si>
    <t>Тепломережа від ТК-6 до вул.Гайдамацька 12</t>
  </si>
  <si>
    <t>вул.Гайдамацька 12</t>
  </si>
  <si>
    <t>Тепломережа від ТК-4 до вул.Гайдамацька 15</t>
  </si>
  <si>
    <t>вул.Гайдамацька 15</t>
  </si>
  <si>
    <t>Тепломережа від котельні до вул. Гайдамацька 14а</t>
  </si>
  <si>
    <t>вул. Гайдамацька 14а</t>
  </si>
  <si>
    <t>Тепломережа від врізки до вул.Гайдамацька 3</t>
  </si>
  <si>
    <t>вул.Гайдамацька 1</t>
  </si>
  <si>
    <t>Тепломережа від вул.Гайдамацька 15 до вул.Гайдамацька 1</t>
  </si>
  <si>
    <t>Тепломережа від ж\б 3-й мікр.12 до ж\б 3-й мікр.№14</t>
  </si>
  <si>
    <t>Тепломережа від ТК-7 до вул.Гайдамацька 12</t>
  </si>
  <si>
    <t xml:space="preserve">вул.Гайдамацька </t>
  </si>
  <si>
    <t>вул.Шевченко 105а</t>
  </si>
  <si>
    <t>вул.Франко 89-ж</t>
  </si>
  <si>
    <t>вул,Незалежності 48</t>
  </si>
  <si>
    <t>Т\мережаід ТК до вул.Незалежності 44</t>
  </si>
  <si>
    <t>Тепломережа від ТК-11 до ж\б III мікрорайону №13</t>
  </si>
  <si>
    <t>3-ій мікрорайон 13</t>
  </si>
  <si>
    <t>3-ій мікрорайон 12</t>
  </si>
  <si>
    <t>Тепломережа від ТК-6 до III мікрорайон №9</t>
  </si>
  <si>
    <t>3-ій мікрорайон 9</t>
  </si>
  <si>
    <t>Т\мережа по III мікрорайону №9-А</t>
  </si>
  <si>
    <t>3-ій мікрорайон 9-А</t>
  </si>
  <si>
    <t>Т\мережа по III мікрорайону №9/2</t>
  </si>
  <si>
    <t>3-ій мікрорайон 9/2</t>
  </si>
  <si>
    <t>Т\мережа від вул.Гоголя 2а до вул.Гоголя 4а</t>
  </si>
  <si>
    <t xml:space="preserve"> вул.Гоголя 4-А; 2а</t>
  </si>
  <si>
    <t>Т\мережа від ТК-31 до вул.Ак.Амосова 7</t>
  </si>
  <si>
    <t>вул.Ак.Амосова 7</t>
  </si>
  <si>
    <t>Т\мережа від ТК-29 до вул.Ак.Амосова 9</t>
  </si>
  <si>
    <t>вул.Ак.Амосова 9</t>
  </si>
  <si>
    <t>Т\мережа від ТК-29 до вул.Ак.Амосова 11</t>
  </si>
  <si>
    <t>вул.Ак.Амосова 11</t>
  </si>
  <si>
    <t>Т\мережа від ТК-31 до вул.Ак.Амосова 17</t>
  </si>
  <si>
    <t>вул.Ак.Амосова 17</t>
  </si>
  <si>
    <t>Тепломережа від ТК-35до вул.Гімназійна 27-А</t>
  </si>
  <si>
    <t>вул.Гімназійна 27-А</t>
  </si>
  <si>
    <t>Т\мережа від точки врізкидо вул.Кутузова 18</t>
  </si>
  <si>
    <t>тепломережа від ТК-Адо вул.Редькінська 6</t>
  </si>
  <si>
    <t>Тепломережа від ТК-1 до ТК-3 (козача 3)</t>
  </si>
  <si>
    <t>вул.Козача</t>
  </si>
  <si>
    <t>Т\мережа від ТК-5 до ТК-7 (козача 3а)</t>
  </si>
  <si>
    <t>Тепломережа від ТК-39 до складу по вул.Покровська 2</t>
  </si>
  <si>
    <t>Т\мережа від ТК до вул.Братив Зосим 7</t>
  </si>
  <si>
    <t>Т\мережа від ТК-28до вул.Небесної сотні 12</t>
  </si>
  <si>
    <t>вул.Небесної сотні 12</t>
  </si>
  <si>
    <t>Тепломережа від ТК-29 до ТК-27 (кот.Покровська 2)</t>
  </si>
  <si>
    <t>Тепломережа від ТК-10 до вул.Покровська 6</t>
  </si>
  <si>
    <t>Т\мережа від ТК-23 до вул.Пряма 5, ТК-25</t>
  </si>
  <si>
    <t>вул.Пряма 5</t>
  </si>
  <si>
    <t>Тепломережа від котельні до вул.Ак.Амосова 4</t>
  </si>
  <si>
    <t>вул.Ак.Амосова 4</t>
  </si>
  <si>
    <t>вул.Ак.Амосова 6-А</t>
  </si>
  <si>
    <t>Тепломережа від котельні до вул.Ак.Амосова 10-А</t>
  </si>
  <si>
    <t>вул.Ак.Амосова 10-А</t>
  </si>
  <si>
    <t>вул.Ак.Амосова 12</t>
  </si>
  <si>
    <t>Т\мережа від ТК-вул.Ак.Амосова 12-А</t>
  </si>
  <si>
    <t>вул.Ак.Амосова 12-А</t>
  </si>
  <si>
    <t>Тепломережа від вул.Ак.Амосова 10А до вул.Ак.Амосова 14-А</t>
  </si>
  <si>
    <t>вул.Ак.Амосова 14-А</t>
  </si>
  <si>
    <t>Тепломережа від ТК-4 до ТК-9 (ЦТП-5)</t>
  </si>
  <si>
    <t xml:space="preserve">вул.Об‘їзджа </t>
  </si>
  <si>
    <t>вул.Об‘їзджа 120\1</t>
  </si>
  <si>
    <t>Труба димова</t>
  </si>
  <si>
    <t>вул. Прилуцька 132-А</t>
  </si>
  <si>
    <t>Внутрішні дороги</t>
  </si>
  <si>
    <t>санвузол 132а</t>
  </si>
  <si>
    <t>вул Прилуцька 148</t>
  </si>
  <si>
    <t>Нежитлова будівля Казарма</t>
  </si>
  <si>
    <t>Контрольно- пропусний пунт</t>
  </si>
  <si>
    <t>Прилуцька 136/90</t>
  </si>
  <si>
    <t>вул.Трушівська (Котовського)</t>
  </si>
  <si>
    <t>набережна Вороб'ївська (Орджонікідзе)</t>
  </si>
  <si>
    <t>вул. Покровська,16-б (Подвойського)</t>
  </si>
  <si>
    <t xml:space="preserve">Якір </t>
  </si>
  <si>
    <t>вул.Гоголівська</t>
  </si>
  <si>
    <t>Туристичний показчик</t>
  </si>
  <si>
    <t xml:space="preserve">Туристичний показчик </t>
  </si>
  <si>
    <t>Інформаційна карта міста</t>
  </si>
  <si>
    <t>вул. Вадима Доброліжа, ІІ (Комінтерна)І</t>
  </si>
  <si>
    <t>вул. Бузкова (Таращанська)</t>
  </si>
  <si>
    <t>вул. Гетьмана Мазепи (Калініна)</t>
  </si>
  <si>
    <t>вул. Георгія Полуботка (Гайдара)</t>
  </si>
  <si>
    <t>вул. Мигалівська (Куйбишева)</t>
  </si>
  <si>
    <t xml:space="preserve">вул. Вадима Доброліжа (Комінтерна) </t>
  </si>
  <si>
    <t>вул. Шепелівська (Комунарів), Декабрист</t>
  </si>
  <si>
    <t>вуп.Л.Губін.Заньковец.</t>
  </si>
  <si>
    <t>Мережі водовідведення</t>
  </si>
  <si>
    <t xml:space="preserve">Дитячий майданчик </t>
  </si>
  <si>
    <t>5. Управління освіти Ніжинської міської ради Чернігівської області</t>
  </si>
  <si>
    <t>ВСЬОГО МАЙНА ПО БЮДЖЕТНИХ УСТАНОВАХ:</t>
  </si>
  <si>
    <t>ОБ‘ЄКТІВ ПРУ ПО БЮДЖЕТНИХ УСТАНОВАХ:</t>
  </si>
  <si>
    <t xml:space="preserve">ВСЬОГО РАЗОМ  ПО БЮДЖЕТНИХ УСТАНОВАХ: </t>
  </si>
  <si>
    <t>ОБ‘ЄКТІВ ПРУ ПО ГОСПРОЗРАХУНКОВИХ ОРГАНІЗАЦІЯХ:</t>
  </si>
  <si>
    <t xml:space="preserve">ВСЬОГО РАЗОМ  ПО ГОСПРОЗРАХУНКОВИХ ОРГАНІЗАЦІЯХ: </t>
  </si>
  <si>
    <t>ВСЬОГО МАЙНА ПО ГОСПРОЗРАХУНКОВИХ ОРГАНІЗАЦІЯХ:</t>
  </si>
  <si>
    <t xml:space="preserve"> ВСЬОГО НЕРУХОМОГО МАЙНА ТЕРИТОРІАЛЬНОЇ ГРОМАДИ :</t>
  </si>
  <si>
    <t>Тепломережа до ДСО "Спартак"</t>
  </si>
  <si>
    <t>Тепломережа до школи №3</t>
  </si>
  <si>
    <t>Будівля майстерні по вул. Березанська 8 Д</t>
  </si>
  <si>
    <t>Передвижна битовка</t>
  </si>
  <si>
    <t>Котельня вул.Покровська 2</t>
  </si>
  <si>
    <t>Склад під мінвату</t>
  </si>
  <si>
    <t>Огорожа котельні вул.Покровська 2</t>
  </si>
  <si>
    <t>Труба димова d-800</t>
  </si>
  <si>
    <t>Будівля котельні вул. Московська 17а</t>
  </si>
  <si>
    <t>вул. Московська 17 а</t>
  </si>
  <si>
    <t>вул.Московська 17а</t>
  </si>
  <si>
    <t>Гараж на 2-а бокса по вул.Московська 17а</t>
  </si>
  <si>
    <t>Залізобетонний забор</t>
  </si>
  <si>
    <t>Тепломережа до вул. Березанська 8а</t>
  </si>
  <si>
    <t>Тепломережа від  ТК-1 до вул.Московська 15а; 15б; 15в</t>
  </si>
  <si>
    <t>Тепломережа від ТК-4 до вул.Московська 40а; 40б</t>
  </si>
  <si>
    <t>Тепломережа до автошколи ДОСААФ</t>
  </si>
  <si>
    <t>Тепломережа до вул.Кутузова 12а</t>
  </si>
  <si>
    <t>Тепломережа до вул.Березанська 8 (д\с №13)</t>
  </si>
  <si>
    <t>Тепломережа до вул.Березанська 8в</t>
  </si>
  <si>
    <t>Тепломережа до вул. Московська 13б ; 13в</t>
  </si>
  <si>
    <t>Гараж на 5 боксів по вул.Московська 17а</t>
  </si>
  <si>
    <t xml:space="preserve">Будівля котельні вул. Ак.Амосова 8а </t>
  </si>
  <si>
    <t xml:space="preserve">вул. Ак.Амосова 8а </t>
  </si>
  <si>
    <t>Труба димова d-1000</t>
  </si>
  <si>
    <t>Тепломережа ГВП від ТК-10 до вул.Ак.Амосова,16А</t>
  </si>
  <si>
    <t>вул.Ак.Амосова 16 А</t>
  </si>
  <si>
    <t>Столярка по вул.Шевченко 99 д (ЦТП-5)</t>
  </si>
  <si>
    <t>вул.Шевченко 99 д</t>
  </si>
  <si>
    <t>Сушка по вул.Шевченко 99 д  (ЦТП-5)</t>
  </si>
  <si>
    <t>Будівля котельні вул.Московська 23</t>
  </si>
  <si>
    <t>вул.Московська 23</t>
  </si>
  <si>
    <t>Труба димова цегляна</t>
  </si>
  <si>
    <t xml:space="preserve">Тепломережа до ДАІ </t>
  </si>
  <si>
    <t>Т\мережа до вул.Московська 78</t>
  </si>
  <si>
    <t>Т\мережа до ж\б Матроссова 4;6</t>
  </si>
  <si>
    <t>Тепломережа від кот. Московська 21 до будинку інтернату</t>
  </si>
  <si>
    <t>Тепломережа від ТК-3 до вул.Московська 54б</t>
  </si>
  <si>
    <t>Тепломережа від ТК-5 до ТК-6</t>
  </si>
  <si>
    <t>Тепломережа до школи №10</t>
  </si>
  <si>
    <t>Тепломережа до міської лікарні</t>
  </si>
  <si>
    <t>Будівля бойлярноїпо вул. 3-й Мікрорайон,5 (ЦТП-6)</t>
  </si>
  <si>
    <t>3-й Мікрорайон,5</t>
  </si>
  <si>
    <t>Т\мережа  до ж\б вул.Шевченко 83\3</t>
  </si>
  <si>
    <t>Т\мережа до ж\б вул. Шевченко 83\4</t>
  </si>
  <si>
    <t>Т\мережа до ж\б вул. Шевченко 89</t>
  </si>
  <si>
    <t>Тепломережа від ТК-10 до ж\б 3-й мікрорайон 10\3</t>
  </si>
  <si>
    <t>Тепломережа від ТК-9 до ж\б 3-й мікрорайон 10\2</t>
  </si>
  <si>
    <t>Тепломережа від вул.Шевченко 83/1 до ж\б 3-й мікр. 9\1</t>
  </si>
  <si>
    <t>Тепломережа від ТК-16 до ж\б 3-й мікр. 4\1</t>
  </si>
  <si>
    <t>Тепломережа від ТК-17 до ж\б 3-й мікр. 4\3</t>
  </si>
  <si>
    <t xml:space="preserve">Тепломережа від кот.вул.Шевченко 109 до ЦТП-6 </t>
  </si>
  <si>
    <t>Тепломережа від точки врізки вул.Ак.Амосова 4 до вул.Ак.Амосова 2</t>
  </si>
  <si>
    <t>Будівля котельні вул. Богушевича 2а</t>
  </si>
  <si>
    <t>Адмін. будівля по вул. Глібова 1</t>
  </si>
  <si>
    <t>вул.Овдіївська 7</t>
  </si>
  <si>
    <t>вул. Овдіївська 9</t>
  </si>
  <si>
    <t>Т\мережа до пристройки неврології</t>
  </si>
  <si>
    <t>Тепломережа від ЦТП-5 до ж\б вул. Шевченко 99б; 99в</t>
  </si>
  <si>
    <t>Тепломережа від ТК-4 до ж\д Б.Хмельницького 14</t>
  </si>
  <si>
    <t>Тепломережа від ТК-17 до вул.Успенська 1 (д\с №7 )</t>
  </si>
  <si>
    <t>Тепломережа до пров. Зелений 1</t>
  </si>
  <si>
    <t>Труба димова  цегляна</t>
  </si>
  <si>
    <t>Каналізаційна мережа</t>
  </si>
  <si>
    <t>Комплекс ГРП з газопроводом</t>
  </si>
  <si>
    <t>Будівля котельні вул. Ніжатинська 18</t>
  </si>
  <si>
    <t>Будівля котельні вул. Синяківська 75ж з трубою d -800 та трубою d -600</t>
  </si>
  <si>
    <t>Тепломережа від точки врізки (ЦТП-1) до ЦТП-7</t>
  </si>
  <si>
    <t>Будівля бойлярної по вул.Шевченко 101 Г(ЦТП-7)</t>
  </si>
  <si>
    <t>вул.Шевченко 101 Г</t>
  </si>
  <si>
    <t>Т\мережа до ж\б вул. Шевченко 101а</t>
  </si>
  <si>
    <t>Тепломережа до школи №9</t>
  </si>
  <si>
    <t>Будівля котельні по вул. Коцюбинського 1 б</t>
  </si>
  <si>
    <t>вул. Коцюбинського 1 б</t>
  </si>
  <si>
    <t>Труба димова d-400</t>
  </si>
  <si>
    <t>Будівля котельні по вул.Козача 3а</t>
  </si>
  <si>
    <t>Будівля котельні по вул. Шевченко 105а</t>
  </si>
  <si>
    <t>Тепломережа від вул.Шевченко 130а до вул.Шевченко 126</t>
  </si>
  <si>
    <t>Т\мережа від ЦТП-1 до вул.Шевченко 112а</t>
  </si>
  <si>
    <t>Т\мережа від ТК-4 до вул.Шевченко 116</t>
  </si>
  <si>
    <t>Т\мережа від ЦТП-1 до вул.Шевченко 130а</t>
  </si>
  <si>
    <t>Тепломережа від  вул.Шевченко 130а до вул.Корчагіна 3</t>
  </si>
  <si>
    <t>Т\мережа від ТК до ЦТП-1</t>
  </si>
  <si>
    <t>Будівля бойлярної по вул.Обїзджа 116б (ЦТП-2)</t>
  </si>
  <si>
    <t>вул.Об‘їзджа 116 б</t>
  </si>
  <si>
    <t>Т\мережа від ЦТП-2 до вул.Шевченко 104\3</t>
  </si>
  <si>
    <t>вул.Об‘їзджа 120\2</t>
  </si>
  <si>
    <t>Тепломережа від ТК-1 до ж\б вул.Об"їзджа 120/1</t>
  </si>
  <si>
    <t>Тепломережа від ТК-16 до вул.Незалежності 21\3; 21\4</t>
  </si>
  <si>
    <t>Тепломережа від ЦТП-3 до вул. Незалежності 21\1</t>
  </si>
  <si>
    <t>Будівля бойлерної вул.Об'їзджа 116 в (ЦТП-3)</t>
  </si>
  <si>
    <t>вул.Об‘їзджа 116 в</t>
  </si>
  <si>
    <t>Т\мережа від ЦТП-3 до ТК-20а</t>
  </si>
  <si>
    <t>вул.Об'їзджа</t>
  </si>
  <si>
    <t>Т\мережа від  ЦТП-2 до ЦТП-3</t>
  </si>
  <si>
    <t>Тепломережа від ТК-20 до ж\б вул.Незалежності40; 40а</t>
  </si>
  <si>
    <t>Т\мережа від ТК-17 до вул. Незалежності 21\2 до вул.Незалежності 19</t>
  </si>
  <si>
    <t>Будівля бойлярної по вул.Геологів 19д (ЦТП-4)</t>
  </si>
  <si>
    <t>вул.Геологів 19 д</t>
  </si>
  <si>
    <t>Т\мережа від ТК-6 до ЦТП-4</t>
  </si>
  <si>
    <t>Т\мережа від ЦТП-4 до ж\б вул.Корчагіна 5</t>
  </si>
  <si>
    <t>Будівля котельні вул.Прилуцька 133 з цегельною димовою трубою</t>
  </si>
  <si>
    <t>Резервуар для мазуту 1000м3 зі зливною з\д гілкою</t>
  </si>
  <si>
    <t>Т\мережа від котельні по вул.Прилуцька 133</t>
  </si>
  <si>
    <t>Т\мережа від ТК-15 до ТК-18а</t>
  </si>
  <si>
    <t>Будівля котельні вул.Гайдамацька 25 з димовою трубою d -400</t>
  </si>
  <si>
    <t>Майстерня по вул.Шевченко 120 (ЦТП-1)</t>
  </si>
  <si>
    <t>Тепломережа від ТК-5 до ж\б 3-й мікр.№2</t>
  </si>
  <si>
    <t>Тепломережа від ЦТП-1 до ЦТП-2</t>
  </si>
  <si>
    <t>Тепломережа від вул.Об"їзджа 116/1 до вул.Об"їзджа 116/6</t>
  </si>
  <si>
    <t>Тепломережа від вул.Об'їзджа 116\3 до 116\4; 116\5</t>
  </si>
  <si>
    <t>Тепломережа від ТК-9 до вул.Об'їзджа 116\3</t>
  </si>
  <si>
    <t xml:space="preserve">Електроцех по вул.Авіаціі 18 </t>
  </si>
  <si>
    <t>Котельня по вул.Геологів і Авіаціі 18</t>
  </si>
  <si>
    <t>Будівля котельні вул Шевченко 99 д(ЦТП-5)</t>
  </si>
  <si>
    <t>вул Шевченко 99 д</t>
  </si>
  <si>
    <t>Тепломережа від ТК-8 до ж\б вул.Об"їзджа 116\1; 116\2</t>
  </si>
  <si>
    <t>Будівля котельні по вул Шевченко 124 б (ЦТП-1)</t>
  </si>
  <si>
    <t xml:space="preserve">вул Шевченко 124 б </t>
  </si>
  <si>
    <t>Огорожа котельні вул.Шевченко 105а</t>
  </si>
  <si>
    <t>Будівля котельні №4 по вул.Космонавтів 21 з димовою трубою</t>
  </si>
  <si>
    <t>Наружні тепломережі зі стальних труб по вул.Космонавтів 21</t>
  </si>
  <si>
    <t>Будівля мінікотельні по вул.Франко 89-ж</t>
  </si>
  <si>
    <t xml:space="preserve">Тепломережа від котельні вул.Франко 89ж до будівлі гуртожитку </t>
  </si>
  <si>
    <t>вул,Шевченко 102</t>
  </si>
  <si>
    <t>ВулШевченко 102</t>
  </si>
  <si>
    <t>Т\мережа від ТК-8 до вул.Об"їзджа 114</t>
  </si>
  <si>
    <t>вул. Об"їзджа 114</t>
  </si>
  <si>
    <t>вул. Об"їзджа 116</t>
  </si>
  <si>
    <t>вул. Об"їзджа</t>
  </si>
  <si>
    <t>вул. Об"їзджа 119</t>
  </si>
  <si>
    <t>вул. Об"їзджа 125</t>
  </si>
  <si>
    <t>вул. Об"їзджа 120/3</t>
  </si>
  <si>
    <t>Т\мережа від ТК-3 до вул.Об"їзджа 120\3 тк-3-буд.</t>
  </si>
  <si>
    <t>Т\мережа від ТК-54 до вул.Б,Зосим 2,3,4</t>
  </si>
  <si>
    <t>Тепломережа від ТК-9 до ТК-15 (Козача 3а)</t>
  </si>
  <si>
    <t>вул.Козача 3а</t>
  </si>
  <si>
    <t>Тепломережа від ТК-10 до ТК-14, до гаража (Козача 3)</t>
  </si>
  <si>
    <t>Тепломережа від ТК-9 до ТК-10 (Козача 3)</t>
  </si>
  <si>
    <t>Тепломережа від котельні до вул.Шевченко 57-А</t>
  </si>
  <si>
    <t>Тепломережа від ТК-5а до вул.Шевченко 59</t>
  </si>
  <si>
    <t>Тепломережа віл вул.Шевченко 22 до вул.Синяківська 57</t>
  </si>
  <si>
    <t>Т\мережа від ТК-48 до вул.Батюка 7 (стомат.поліклініка)</t>
  </si>
  <si>
    <t>Тепломережа від ТК-2 до вул.Ак.Амосова 6-А</t>
  </si>
  <si>
    <t>Тепломережа від котельні вул.Московська 23 до ТК-23</t>
  </si>
  <si>
    <t>контора</t>
  </si>
  <si>
    <t xml:space="preserve">автостоянка </t>
  </si>
  <si>
    <t>вул Товстого 52 б</t>
  </si>
  <si>
    <t>Паркан(огорожа) по вул Толстого 52б</t>
  </si>
  <si>
    <t>вул.Л.Толстого 52 А</t>
  </si>
  <si>
    <t>до 1918</t>
  </si>
  <si>
    <t>до 1915</t>
  </si>
  <si>
    <t>1820/1985</t>
  </si>
  <si>
    <t>до 1917</t>
  </si>
  <si>
    <t>Огорожа адмінбудівлі</t>
  </si>
  <si>
    <t>Житлові будинки:</t>
  </si>
  <si>
    <t>Квартира</t>
  </si>
  <si>
    <t>Космонавтів,48, кв.89</t>
  </si>
  <si>
    <t>Частина нежитлов.приміщення</t>
  </si>
  <si>
    <t xml:space="preserve">Будинок </t>
  </si>
  <si>
    <t>Зупинковий комплекс</t>
  </si>
  <si>
    <t>Ринок Афганець</t>
  </si>
  <si>
    <t>сквер Лисянського</t>
  </si>
  <si>
    <t>Дитяча гірка</t>
  </si>
  <si>
    <t>Мережі водопостачання</t>
  </si>
  <si>
    <t>Підвал будівлі з арт.свердловиною  №1 Прогрес</t>
  </si>
  <si>
    <t>вул.Носівський шлях27 "а"</t>
  </si>
  <si>
    <t>13,1 т.п.</t>
  </si>
  <si>
    <t>Підвал будівлі з арт.свердловиною  № 2 Прогрес</t>
  </si>
  <si>
    <t xml:space="preserve"> 13 т.п.</t>
  </si>
  <si>
    <t>Підвал будівлі з арт.свердловиною  № 5 Прогрес</t>
  </si>
  <si>
    <t>12,4 т.п.</t>
  </si>
  <si>
    <t>Підвал будівлі з арт.свердловиною  №6 Прогрес</t>
  </si>
  <si>
    <t>13,6 т.п.</t>
  </si>
  <si>
    <t>Підвал будівлі з арт.свердловиною  №7 Прогрес</t>
  </si>
  <si>
    <t>11,7 т.п.</t>
  </si>
  <si>
    <t>Підвал будівлі з арт.свердловиною  № 9  Прогрес</t>
  </si>
  <si>
    <t>10,9 т.п.</t>
  </si>
  <si>
    <t xml:space="preserve">Підвал будівлі з арт.свердловиною (Огдядова  Скважина №1) Прогрес  </t>
  </si>
  <si>
    <t xml:space="preserve">Підвал будівлі з арт.свердловиною (Огдядова №2 Прогрес  </t>
  </si>
  <si>
    <t xml:space="preserve">Резервуар 250 м. Куб. </t>
  </si>
  <si>
    <t xml:space="preserve">Резервуар 250 м. Куб.   </t>
  </si>
  <si>
    <t xml:space="preserve">Артскважина с насосом №2 </t>
  </si>
  <si>
    <t xml:space="preserve">Артскважина с насосом №3 </t>
  </si>
  <si>
    <t xml:space="preserve">Артскважина №1 в/ч   </t>
  </si>
  <si>
    <t xml:space="preserve">Автодороги и площадки. 250 м   </t>
  </si>
  <si>
    <t xml:space="preserve">Водопровідна башня  </t>
  </si>
  <si>
    <t xml:space="preserve">Водонасосная станция  </t>
  </si>
  <si>
    <t xml:space="preserve">Нежитлове приміщення вул.Шевченко 92-а  </t>
  </si>
  <si>
    <t>вул.Шевченко 92-а</t>
  </si>
  <si>
    <t>Будівля водопровідної насосної станції вул.Незалежності 42а   .</t>
  </si>
  <si>
    <t>вул.Незалежності 42а</t>
  </si>
  <si>
    <t xml:space="preserve">Прохідна  </t>
  </si>
  <si>
    <t>вул.Ч.Гребля 20 б</t>
  </si>
  <si>
    <t>16,2 т.п.</t>
  </si>
  <si>
    <t xml:space="preserve">Будівля майстерні ВНС-ПММ </t>
  </si>
  <si>
    <t>вул.Козача 5</t>
  </si>
  <si>
    <t>Частина нежитлового приміщення котельні по вул.Ак.Амосова 8а/1</t>
  </si>
  <si>
    <t xml:space="preserve"> вул.Ак.Амосова 8а/1</t>
  </si>
  <si>
    <t>5,2 т.п.</t>
  </si>
  <si>
    <t>Частина нежитлового приміщення котельні по вул.Покровська 2/1</t>
  </si>
  <si>
    <t>вул.Покровська 2/1</t>
  </si>
  <si>
    <t>8,1 т.п.</t>
  </si>
  <si>
    <t>Частина нежитлового приміщення ЦТП №1 по вул.Шевченко 124 Б/1</t>
  </si>
  <si>
    <t>вул.Шевченко 124 Б/1</t>
  </si>
  <si>
    <t>7,3 т.п.</t>
  </si>
  <si>
    <t>Частина нежитлового приміщення ЦТП №2 по вул.Об"їжджа 116 Б/1</t>
  </si>
  <si>
    <t xml:space="preserve"> вул.Об"їжджа 116 Б/1</t>
  </si>
  <si>
    <t>4,9 т.п.</t>
  </si>
  <si>
    <t>Частина нежитлового приміщення ЦТП №3 по вул.Об"їжджа 116 В/1</t>
  </si>
  <si>
    <t xml:space="preserve"> вул.Об"їжджа 116 В/1</t>
  </si>
  <si>
    <t>7,2 т.п.</t>
  </si>
  <si>
    <t>Частина нежитлового приміщення ЦТП №5 по вул.Шевченко 99Д/1</t>
  </si>
  <si>
    <t>вул.Шевченко 99Д/1</t>
  </si>
  <si>
    <t>26,2 т.п.</t>
  </si>
  <si>
    <t>Частина нежитлового приміщення ЦТП №6 по вул.3-й Мікрорайон 5/1</t>
  </si>
  <si>
    <t>4,3 т.п.</t>
  </si>
  <si>
    <t xml:space="preserve">Будівля  станції 3-го підьйому </t>
  </si>
  <si>
    <t>18,1 т.п.</t>
  </si>
  <si>
    <t>Підвал будівлі з артсвердловиною  № 2</t>
  </si>
  <si>
    <t xml:space="preserve">Водопровідно-насосна станція </t>
  </si>
  <si>
    <t>606,3 т.п.</t>
  </si>
  <si>
    <t>вул.Ч.Гребля 20б</t>
  </si>
  <si>
    <t>315,6 т.п.</t>
  </si>
  <si>
    <t xml:space="preserve">Підвал будівлі з артсвердловиною  № 1 </t>
  </si>
  <si>
    <t>7,9 т.п.</t>
  </si>
  <si>
    <t>Будівля з артезіанською свердловиною  № 7</t>
  </si>
  <si>
    <t>7,1 т.п.</t>
  </si>
  <si>
    <t xml:space="preserve">Артскважина № 9 </t>
  </si>
  <si>
    <t>Будівля з артезіанською свердловиною  № 14</t>
  </si>
  <si>
    <t>6,7 т.п.</t>
  </si>
  <si>
    <t xml:space="preserve">Артскважина № 15 </t>
  </si>
  <si>
    <t xml:space="preserve">Артскважина № 16  </t>
  </si>
  <si>
    <t>Артскважина № 5 парк Шевченко</t>
  </si>
  <si>
    <t xml:space="preserve">Водопрвідно- насосна  станція3-го підьйому </t>
  </si>
  <si>
    <t xml:space="preserve">вул.Овдієвська 9А   </t>
  </si>
  <si>
    <t>18,5 т.п.</t>
  </si>
  <si>
    <t xml:space="preserve">Резервуар чистої води   1000     </t>
  </si>
  <si>
    <t xml:space="preserve">Комплекс резервуару чистої води 3000      </t>
  </si>
  <si>
    <t>373,0 т.п.</t>
  </si>
  <si>
    <t xml:space="preserve">Комплекс резервуару  чистої води 300  </t>
  </si>
  <si>
    <t>11,2 т.п.</t>
  </si>
  <si>
    <t xml:space="preserve">Резервуар чистої води 400  </t>
  </si>
  <si>
    <t xml:space="preserve">Резервуар чистої води   1000 </t>
  </si>
  <si>
    <t xml:space="preserve">Водонасосна станція та станція обезжелізування   Водозабор Прогрес   </t>
  </si>
  <si>
    <t>903,6 т.п.</t>
  </si>
  <si>
    <t xml:space="preserve">Хлораторная  Водозабор Прогрес  </t>
  </si>
  <si>
    <t>81,3 т.п.</t>
  </si>
  <si>
    <t xml:space="preserve">Водонапірна башня  Водозабор Прогрес  </t>
  </si>
  <si>
    <t xml:space="preserve">Противопож. Рез., 1000 м. куб. Прогрес   </t>
  </si>
  <si>
    <t xml:space="preserve">Резервуар, 1000 м. Куб.Прогрес   </t>
  </si>
  <si>
    <t xml:space="preserve">Резервуар, 1000 м. Куб   Прогрес   </t>
  </si>
  <si>
    <t>Прохідна</t>
  </si>
  <si>
    <t>8,1 п.т.</t>
  </si>
  <si>
    <t xml:space="preserve">Каналізаційно-насосна станція </t>
  </si>
  <si>
    <t>вул.Гайдамацька 19а</t>
  </si>
  <si>
    <t>10,0 т.п.</t>
  </si>
  <si>
    <t>19,2 т.п.</t>
  </si>
  <si>
    <t>Каналізаційно-насосна станція та напорний та сам.кол.</t>
  </si>
  <si>
    <t>вул.Липоврізька 53а</t>
  </si>
  <si>
    <t>23,7 т.п.</t>
  </si>
  <si>
    <t xml:space="preserve">Каналізаційно-насосна станція     </t>
  </si>
  <si>
    <t>вул.Василівська   47-б</t>
  </si>
  <si>
    <t>5 т.п.</t>
  </si>
  <si>
    <t xml:space="preserve">Каналізаційно-насосна станція  </t>
  </si>
  <si>
    <t xml:space="preserve">вул. Коцюбинського   </t>
  </si>
  <si>
    <t>вул. Франко 89-а</t>
  </si>
  <si>
    <t>вул. Ак.Амосова 14-б</t>
  </si>
  <si>
    <t>16,1 т.п.</t>
  </si>
  <si>
    <t>вул.Об"їжджа 118-г</t>
  </si>
  <si>
    <t>90,9 т.п.</t>
  </si>
  <si>
    <t>вул. Прилуцька 133-а</t>
  </si>
  <si>
    <t>23,1 т.п.</t>
  </si>
  <si>
    <t>Каналізаційно-насосна станція В/М №21</t>
  </si>
  <si>
    <t>вул.Космонавтов 12 б 2-га лінія</t>
  </si>
  <si>
    <t>47,4 т.п.</t>
  </si>
  <si>
    <t>вул.Космонавтов 10а 6-а лінія</t>
  </si>
  <si>
    <t>22,1 т.п.</t>
  </si>
  <si>
    <t>Каналізаційно-насосна станція перекач. В/М №27</t>
  </si>
  <si>
    <t xml:space="preserve">вул.Євлашівська12 б </t>
  </si>
  <si>
    <t>25,3 т.п.</t>
  </si>
  <si>
    <t xml:space="preserve">Каналізаційно-насосна станція В/Ч </t>
  </si>
  <si>
    <t>вул. Прилуцька 164-а</t>
  </si>
  <si>
    <t>22,9 т.п.</t>
  </si>
  <si>
    <t>вул. Прилуцька 118-а</t>
  </si>
  <si>
    <t>15,5 т.п.</t>
  </si>
  <si>
    <t>вул.Набережна 2 а</t>
  </si>
  <si>
    <t>103,8 т.п.</t>
  </si>
  <si>
    <t xml:space="preserve">Головна каналізаційно-насосна станція  </t>
  </si>
  <si>
    <t>вул.Синяківська   77 а</t>
  </si>
  <si>
    <t>180,1 т.п.</t>
  </si>
  <si>
    <t>Біостав</t>
  </si>
  <si>
    <t>с.Ніжинське вул.Батюка 1-Б</t>
  </si>
  <si>
    <t xml:space="preserve">Газопровод </t>
  </si>
  <si>
    <t xml:space="preserve">Пісколовка горизонтальна    </t>
  </si>
  <si>
    <t xml:space="preserve">Пісколовка горизонтальна  </t>
  </si>
  <si>
    <t xml:space="preserve">Первинний відстійник   </t>
  </si>
  <si>
    <t xml:space="preserve">Усереднювач 3-секціонний  (з буд. хоз.фік. КНС-  </t>
  </si>
  <si>
    <t>Очисні споруди молокозав.(1- Будівля контактної, 2-3 -радикальні відстійникі , 4-5 контактні відст</t>
  </si>
  <si>
    <t xml:space="preserve">Центральний Розподільчий Пункт очисных  споруд  </t>
  </si>
  <si>
    <t xml:space="preserve">Блок насосно-воздуш.станции    з електрощитом управління </t>
  </si>
  <si>
    <t>Хлораторная будівля ОС</t>
  </si>
  <si>
    <t>Котельная очисных сооружении</t>
  </si>
  <si>
    <t>Здание решоток</t>
  </si>
  <si>
    <t>Контрольная-лаборатории</t>
  </si>
  <si>
    <t>Гаражи</t>
  </si>
  <si>
    <t>315.8 т.п.</t>
  </si>
  <si>
    <t>Склад  ПММ</t>
  </si>
  <si>
    <t xml:space="preserve">Душева </t>
  </si>
  <si>
    <t>33 т.п.</t>
  </si>
  <si>
    <t>115,4 т.п.</t>
  </si>
  <si>
    <t>14,1 т.п.</t>
  </si>
  <si>
    <t>Будівля столярної майстерні</t>
  </si>
  <si>
    <t>66,8 т.п.</t>
  </si>
  <si>
    <t xml:space="preserve">Огорожа  в/ч Водозабор </t>
  </si>
  <si>
    <t xml:space="preserve">Газопровод  215м     </t>
  </si>
  <si>
    <t xml:space="preserve">Огорожа водозабора    </t>
  </si>
  <si>
    <t xml:space="preserve">Огорожа  водозабора Прогрес  </t>
  </si>
  <si>
    <t>Огорожа КНС  в/ч</t>
  </si>
  <si>
    <t>Огорожа  ж/б</t>
  </si>
  <si>
    <t>Огорожа  арт.свердловини</t>
  </si>
  <si>
    <t>Каналізаційні мережі</t>
  </si>
  <si>
    <t>Водопровідні мережи</t>
  </si>
  <si>
    <t>вул.Березанська 8Д</t>
  </si>
  <si>
    <t>вул.Березанська 8 Д</t>
  </si>
  <si>
    <t>Тепломережа від кот.Московська 23</t>
  </si>
  <si>
    <t>Теплотрасса от ТК-4 к ул.Ак.Амосова 6</t>
  </si>
  <si>
    <t>Тепломережа від точки врізки (кот.Шевченко 105а) до ЦТП-5</t>
  </si>
  <si>
    <t>вул. Воздвиженська</t>
  </si>
  <si>
    <t>вул. Небесної Сотні</t>
  </si>
  <si>
    <t>вул. Московська</t>
  </si>
  <si>
    <t>вул. Попудренка</t>
  </si>
  <si>
    <t>вул. Коцюбинського</t>
  </si>
  <si>
    <t>Ферма мосту МТ-55</t>
  </si>
  <si>
    <t>Памятний знак Ліквідатори Чорнобильської катастрофи - Дзвони Чрнобиля</t>
  </si>
  <si>
    <t>вул.Шевченко р-н ЗОШ № 9</t>
  </si>
  <si>
    <t>вул. Овдіївська, 230</t>
  </si>
  <si>
    <t>вул. Челюскіна, 90</t>
  </si>
  <si>
    <t>вул. І. Франка ЗОШ № 6</t>
  </si>
  <si>
    <t>вул. І. Франка, 184 зуп. "Рівності"</t>
  </si>
  <si>
    <t>вул. І. Франка, 240-242 зуп. "Героїв крут"</t>
  </si>
  <si>
    <t>вул. І. Франка, 216-218 зуп. "ім. С. Рябухи"</t>
  </si>
  <si>
    <t>вул. І. Франка, 286 зуп. "КСП "Надія"</t>
  </si>
  <si>
    <t>вул.Кунашівська, 96-98 зуп. "Покровський"</t>
  </si>
  <si>
    <t>Мех. завод</t>
  </si>
  <si>
    <t xml:space="preserve">Зупинковий комплекс </t>
  </si>
  <si>
    <t>Парк ім. Т. Г. Шевченка</t>
  </si>
  <si>
    <t>вул. Синяківська</t>
  </si>
  <si>
    <t>Газифікація, електрофікація</t>
  </si>
  <si>
    <t>Дитячий майданчик по вул. Незалежності</t>
  </si>
  <si>
    <t>вул. Незалежності, 44</t>
  </si>
  <si>
    <t>вул. Синяківська, 75А</t>
  </si>
  <si>
    <t>вул. Шевченка, 104/1</t>
  </si>
  <si>
    <t>вул. Шевченка, 126</t>
  </si>
  <si>
    <t>вул. Шевченка, 130</t>
  </si>
  <si>
    <t>вул. Незалежності, 14</t>
  </si>
  <si>
    <t xml:space="preserve"> вул. Незалежності, 16</t>
  </si>
  <si>
    <t>вул. Московська, 13Б</t>
  </si>
  <si>
    <t>вул. Московська, (Розарій)</t>
  </si>
  <si>
    <t>вул. Б. Хмельницького, 20</t>
  </si>
  <si>
    <t xml:space="preserve">Великий дитячий маданчик </t>
  </si>
  <si>
    <t xml:space="preserve">Середній дитячий маданчик </t>
  </si>
  <si>
    <t>вул. Овдіївська, 131, 135</t>
  </si>
  <si>
    <t xml:space="preserve">Маленький дитячий маданчик </t>
  </si>
  <si>
    <t>Маленький дитячий маданчик</t>
  </si>
  <si>
    <t>Маленький дитячий маданчик (пров. Інститутський, 6)</t>
  </si>
  <si>
    <t>пров. Інститутський, 6</t>
  </si>
  <si>
    <t>вул. Єсипенка, 15-а</t>
  </si>
  <si>
    <t>вул. Графська, 4-а</t>
  </si>
  <si>
    <t>вул. Космонавтів, 50/1-50/2</t>
  </si>
  <si>
    <t xml:space="preserve">Дитячий ігровий майданчик </t>
  </si>
  <si>
    <t>вул.Батюка біля Будинку культури</t>
  </si>
  <si>
    <t>вул.І.Франка, 289</t>
  </si>
  <si>
    <t>вул.9 Січня</t>
  </si>
  <si>
    <t>вул.Кунашівська 68</t>
  </si>
  <si>
    <t>вул.Об'їжджа  116</t>
  </si>
  <si>
    <t>вул.Федерса, 23</t>
  </si>
  <si>
    <t>вул.Шевченка, 4-А</t>
  </si>
  <si>
    <t>вул. Шевченка, 43/1</t>
  </si>
  <si>
    <t>вул. Воздвиженська,3</t>
  </si>
  <si>
    <t>вул.Академіка Амосова, 2А</t>
  </si>
  <si>
    <t>вул.3-й мікрор-н, №9</t>
  </si>
  <si>
    <t>1794 п/м</t>
  </si>
  <si>
    <t>93 п/м</t>
  </si>
  <si>
    <t>Психдиспансер - швидка наркодиспансер</t>
  </si>
  <si>
    <t>Покровська,18/2</t>
  </si>
  <si>
    <t>Флюро кабінет</t>
  </si>
  <si>
    <t>Московська 21 а блок Б при №2</t>
  </si>
  <si>
    <t>1.</t>
  </si>
  <si>
    <t>вул.Космонавтів,18а</t>
  </si>
  <si>
    <t>вул.Чернігівська,128</t>
  </si>
  <si>
    <t>Адмін.будівля</t>
  </si>
  <si>
    <t>вул. Прилуцька,172</t>
  </si>
  <si>
    <t>Громадський туалет</t>
  </si>
  <si>
    <t>вул.Яворського,3а</t>
  </si>
  <si>
    <t>вул.Прилуцька,89А</t>
  </si>
  <si>
    <t>вул.Театральна,41</t>
  </si>
  <si>
    <t>вул. Прилуцька 132-</t>
  </si>
  <si>
    <t>Нежитлова будівля Прилуцька 136/90</t>
  </si>
  <si>
    <t>Космонавтів 67</t>
  </si>
  <si>
    <t xml:space="preserve"> Космонавтів 43/1</t>
  </si>
  <si>
    <t>Космонавтів 52</t>
  </si>
  <si>
    <t xml:space="preserve">Космонавтів 52 </t>
  </si>
  <si>
    <t xml:space="preserve"> Космонавтів 45А</t>
  </si>
  <si>
    <t>Космонавтів</t>
  </si>
  <si>
    <t xml:space="preserve">вул.Леніна, 14 (Небесної сотні) </t>
  </si>
  <si>
    <t>вул.Орджонікідзе,2а (Вороб"ївська)</t>
  </si>
  <si>
    <t>вул. Покровська,8(Подвойського)</t>
  </si>
  <si>
    <t xml:space="preserve"> Асфальтне покриття ринок вул.Орджонікідзе, 1а </t>
  </si>
  <si>
    <t xml:space="preserve">вул. Набережна Вороб " ївська , 1а </t>
  </si>
  <si>
    <t>вул. Поштова, 2</t>
  </si>
  <si>
    <t>Ворота металеві з каліткою  № 1</t>
  </si>
  <si>
    <t>Ворота металеві з каліткою  № 2</t>
  </si>
  <si>
    <t xml:space="preserve">Електролінія </t>
  </si>
  <si>
    <t xml:space="preserve">вул. Незалежності, 25 </t>
  </si>
  <si>
    <t xml:space="preserve"> Асфальтне покриття </t>
  </si>
  <si>
    <t xml:space="preserve">вул. Шевченка,  21 </t>
  </si>
  <si>
    <t xml:space="preserve"> Будівля ТЦ "Прогрес" </t>
  </si>
  <si>
    <t xml:space="preserve"> Ворота ТЦ ПРОГРЕС</t>
  </si>
  <si>
    <t xml:space="preserve"> Забор </t>
  </si>
  <si>
    <t>Нежитлове підвальне приміщення</t>
  </si>
  <si>
    <t>вул. Шевченка,  21   ж</t>
  </si>
  <si>
    <t xml:space="preserve">Тротуар </t>
  </si>
  <si>
    <t xml:space="preserve">Протирадіаційне укриття </t>
  </si>
  <si>
    <t xml:space="preserve">Складське приміщення </t>
  </si>
  <si>
    <t>Філіал 1</t>
  </si>
  <si>
    <t>м.Ніжин вул.Шекерогринівська, 54а</t>
  </si>
  <si>
    <t xml:space="preserve">Частина нежитлового приміщення </t>
  </si>
  <si>
    <t>м.Ніжин вул.Шекерогринівська, 52-А</t>
  </si>
  <si>
    <t xml:space="preserve">Насосна станція </t>
  </si>
  <si>
    <t>вул.Ніжинозерська,32”А”</t>
  </si>
  <si>
    <t>Склад мінпорошка</t>
  </si>
  <si>
    <t>Нежитлові приміщення в буділі”Котельня”</t>
  </si>
  <si>
    <t>вул.Космонавтів,45”А”</t>
  </si>
  <si>
    <t>вул.Прилуцька,174</t>
  </si>
  <si>
    <t>ВСЬОГО :</t>
  </si>
  <si>
    <t>Спортийний май-к з пляж.вид.</t>
  </si>
  <si>
    <t>Об’їжджа, 119</t>
  </si>
  <si>
    <t xml:space="preserve"> Огорожа  біля  Хореографічної  школи</t>
  </si>
  <si>
    <t xml:space="preserve"> Клуб  „Ритм”</t>
  </si>
  <si>
    <t xml:space="preserve"> Паркан металевий</t>
  </si>
  <si>
    <t xml:space="preserve"> Ворота металеві</t>
  </si>
  <si>
    <t xml:space="preserve"> Паркан  металевий</t>
  </si>
  <si>
    <t>Богуна, 14-в</t>
  </si>
  <si>
    <t>Небесна сотня,11</t>
  </si>
  <si>
    <t>Приміщення притирадіаційного укриття</t>
  </si>
  <si>
    <t>Підвальне приміщ.</t>
  </si>
  <si>
    <t>Овдіївська, 43</t>
  </si>
  <si>
    <t xml:space="preserve">                                                                             2. Комунальне підприємство "Служба Єдиного Замовника"</t>
  </si>
  <si>
    <t xml:space="preserve">                                           3. ТОВ "Ніжинтепломережі" (орендар), власник основних фондів - міська територіальна громада           </t>
  </si>
  <si>
    <t xml:space="preserve">Резервууар, 250 м. Куб. Прогрес   </t>
  </si>
  <si>
    <t>150м/п</t>
  </si>
  <si>
    <t>Нежитлове приміщення, амбулаторія загальної практики сімейної медицини № 7</t>
  </si>
  <si>
    <t>Нежитлове приміщення, амбулаторія загальної практики сімейної медицини №8</t>
  </si>
  <si>
    <t>Шекерогринівська,54-а</t>
  </si>
  <si>
    <t>Нежитлове приміщення, амбулаторія загальної практики сімейної медицини №1</t>
  </si>
  <si>
    <t>Нежитлове приміщення, амбулаторія загальної практики сімейної медицини №2</t>
  </si>
  <si>
    <t>Нежитлове приміщення, амбулаторія загальної практики сімейної медицини №3</t>
  </si>
  <si>
    <t>Мигалівська,15</t>
  </si>
  <si>
    <t>Нежитлове приміщення Амбулаторія загальної практики сімейної медицини №4</t>
  </si>
  <si>
    <t>Нежитлове приміщення, амбулаторія загальної практики сімейної медицини №5</t>
  </si>
  <si>
    <t>Нежитлове приміщення, амбулаторія загальної практики сімейної медицини № 6</t>
  </si>
  <si>
    <t>Нежитлове приміщення, кабінет щеплення</t>
  </si>
  <si>
    <t>Успенська, 2</t>
  </si>
  <si>
    <t>4. Комунальне підприємство "Ніжинське управління водопровідно-каналізаційного господарства"</t>
  </si>
  <si>
    <t>вул.Воздвиженська,15</t>
  </si>
  <si>
    <t>Нежитлова будівля “сміттєприймальний пункт”</t>
  </si>
  <si>
    <t>вул.Обїжджа,120”А”</t>
  </si>
  <si>
    <t>вул.Шевченка,16”Б”</t>
  </si>
  <si>
    <t>вул.Покровська,11”А”</t>
  </si>
  <si>
    <t>вул. Шевченка,124”В”</t>
  </si>
  <si>
    <t>66,3</t>
  </si>
  <si>
    <t>3. Комунальне некомерційне підприємство "Ніжинський міський центр первинної медико-санітарної допомоги" Ніжинської міської ради Чернігівської області</t>
  </si>
  <si>
    <t>6. Управління культури і туризму Ніжинської міської ради Чернігівської області</t>
  </si>
  <si>
    <t xml:space="preserve"> Ніжинська дитяча хореографічна школа </t>
  </si>
  <si>
    <t xml:space="preserve">                                                                                               Ніжинська дитяча музична школа</t>
  </si>
  <si>
    <t xml:space="preserve">            Ніжинський міський Будинок культури </t>
  </si>
  <si>
    <t xml:space="preserve">                        Ніжинська міська централізована бібліотечна система </t>
  </si>
  <si>
    <t>7. Виконавчий комітет Ніжинської міської ради Чернігівської області</t>
  </si>
  <si>
    <t>8. Управління праці та соціального захисту населення Ніжинської міської ради Чернігівської області</t>
  </si>
  <si>
    <t xml:space="preserve">                                                                                 5. Комунальне підприємство " Керуюча компанія " Північна"</t>
  </si>
  <si>
    <t>до рішення Ніжинської міської ради</t>
  </si>
  <si>
    <t xml:space="preserve">                                                                1. Комунальне підприємство "Оренда комунального майна" Ніжинської міської ради </t>
  </si>
  <si>
    <t xml:space="preserve">               Ніжинський краєзнавчий музей ім.Івана Спаського Ніжинської міської ради </t>
  </si>
  <si>
    <t>Ніжинський навчально – виховний комплекс № 16 «ПРЕСТИЖ» Ніжинської міської ради Чернігівської області</t>
  </si>
  <si>
    <t>Ніжинська загальноосвітня школа І-ІІ ступенів № 4 Ніжинської міської ради Чернігівської області</t>
  </si>
  <si>
    <t xml:space="preserve">Адмінбудівля </t>
  </si>
  <si>
    <t>Офтальмологічне відділення зЛОРліжками</t>
  </si>
  <si>
    <t>Господарча будівля</t>
  </si>
  <si>
    <t>Будівля  " Б "</t>
  </si>
  <si>
    <t>Поліклініка</t>
  </si>
  <si>
    <t>Московська 21"Б"</t>
  </si>
  <si>
    <t>Московська 21"В"</t>
  </si>
  <si>
    <t>Московська 21"Г"</t>
  </si>
  <si>
    <t>Московська 21"Д"</t>
  </si>
  <si>
    <t>Московська 21"З"</t>
  </si>
  <si>
    <t>Московська 21"И"</t>
  </si>
  <si>
    <t>Московська 21"Л"</t>
  </si>
  <si>
    <t xml:space="preserve"> Успенська,2</t>
  </si>
  <si>
    <t>Московська 21"Е"</t>
  </si>
  <si>
    <t>Московська 21"К"</t>
  </si>
  <si>
    <t>Московська 21"П"</t>
  </si>
  <si>
    <t>Московська 21"О"</t>
  </si>
  <si>
    <t>Московська 21"Н"</t>
  </si>
  <si>
    <t>Московська 21"Ц"</t>
  </si>
  <si>
    <t>Московська 21"М"</t>
  </si>
  <si>
    <t>Московська 21"Р"</t>
  </si>
  <si>
    <t>Московська 21"А"</t>
  </si>
  <si>
    <t>Московська 21"С"</t>
  </si>
  <si>
    <t>Московська 21-а блокА</t>
  </si>
  <si>
    <t>Успенська,2"Б"</t>
  </si>
  <si>
    <t>Московська 21-аблокБ</t>
  </si>
  <si>
    <t>Московська,21-Аблок "Б"</t>
  </si>
  <si>
    <t>1. Комунальне некомерційне підприємство "Ніжинська центральна міська лікарня ім. М.Галицького" Ніжинської міської ради Чернігівської області</t>
  </si>
  <si>
    <t>Адмінбудинок</t>
  </si>
  <si>
    <t>площа Івана Франка,1</t>
  </si>
  <si>
    <t>Поштова,2"а"</t>
  </si>
  <si>
    <t>Гараж бокс № 1</t>
  </si>
  <si>
    <t>Гараж  бокс № 2</t>
  </si>
  <si>
    <t>Поштова,22"а"</t>
  </si>
  <si>
    <t xml:space="preserve">Приміщення </t>
  </si>
  <si>
    <t>Об`їжджа,120</t>
  </si>
  <si>
    <t>Шевченка,99А</t>
  </si>
  <si>
    <t>Приміщення</t>
  </si>
  <si>
    <t>Покровська,8/66</t>
  </si>
  <si>
    <t>Кунашівська с/рада</t>
  </si>
  <si>
    <t>Кунашівка, вул. Незалежності,23</t>
  </si>
  <si>
    <t>Кунашівка</t>
  </si>
  <si>
    <t>Велопарковка</t>
  </si>
  <si>
    <t>2. Комунальне некомерційне підприємство "Ніжинська міська стоматологічна поліклініка" Ніжинської міської ради Чернігівської області</t>
  </si>
  <si>
    <t>до 1917р.</t>
  </si>
  <si>
    <t>Будівля  насосної станції  3-й мікрорайон 8</t>
  </si>
  <si>
    <t>Підвищувальна  насосна станція  3-й мікрорайон 8</t>
  </si>
  <si>
    <t>1973-2019</t>
  </si>
  <si>
    <t>Приміщення ФП с.Кунашівка</t>
  </si>
  <si>
    <t>с. Кунашівка</t>
  </si>
  <si>
    <t xml:space="preserve">Нежитлове приміщення, двоповерхове </t>
  </si>
  <si>
    <t>передано без зазнач. площі</t>
  </si>
  <si>
    <t>Частина однопов.будівлі</t>
  </si>
  <si>
    <t>Гоголя, 13-а/5</t>
  </si>
  <si>
    <t>Л.Толстого, 52а</t>
  </si>
  <si>
    <t xml:space="preserve">4. Комунальне некомерційне підприємство "Ніжинський міський пологовий будинок" Ніжинської міської ради Чернігівської області"                                                                                   </t>
  </si>
  <si>
    <t>Кунашівський БК</t>
  </si>
  <si>
    <t>Будинок де народився Ю.Ф.Лисянський</t>
  </si>
  <si>
    <t>Богушевича,1</t>
  </si>
  <si>
    <t>Реконструкція вузла обліку природного газу в котельні</t>
  </si>
  <si>
    <t>2019р.</t>
  </si>
  <si>
    <t>Маленький дитячий майданчик</t>
  </si>
  <si>
    <t>Великий спортивний майданчик</t>
  </si>
  <si>
    <t>07.2019р.</t>
  </si>
  <si>
    <t>Холодна прибудова                     ( навіси )</t>
  </si>
  <si>
    <t>09.2015р.</t>
  </si>
  <si>
    <t>12.2018р.</t>
  </si>
  <si>
    <t>Будівля їдальні</t>
  </si>
  <si>
    <t>Ніжинський р-н , с.Кунашівка, вул.Незалежності, 7</t>
  </si>
  <si>
    <t>Будівля школи</t>
  </si>
  <si>
    <t>Будівля котельні</t>
  </si>
  <si>
    <t>Туалет</t>
  </si>
  <si>
    <t>Очисні системи</t>
  </si>
  <si>
    <t>Башня</t>
  </si>
  <si>
    <t>Огорожа школи</t>
  </si>
  <si>
    <t>м.Ніжин вул.Московська, 5 "в"</t>
  </si>
  <si>
    <t xml:space="preserve">Госпоруди  </t>
  </si>
  <si>
    <t>Дитячий майданчик вул. Прилуцька 134-136</t>
  </si>
  <si>
    <t>Прилуцька 134-136</t>
  </si>
  <si>
    <t>Нежитлова будівля 2-га лінія 12в</t>
  </si>
  <si>
    <t>Забор навколо бухгалтер. школи</t>
  </si>
  <si>
    <t>Огорожа парку культ. ім. Шевченко</t>
  </si>
  <si>
    <t xml:space="preserve">Будівля котельні з обладнанням </t>
  </si>
  <si>
    <t>вул. Воздвиженська, 3В</t>
  </si>
  <si>
    <t>Нежитлова будівля "Аптека"</t>
  </si>
  <si>
    <t>вул. Озерна, 21</t>
  </si>
  <si>
    <t>пров. Березовий</t>
  </si>
  <si>
    <t>Бар"єрне огородження</t>
  </si>
  <si>
    <t>вул. Шевченко-Об"їзджа</t>
  </si>
  <si>
    <t>вул. Покровська (Подвойськ.)</t>
  </si>
  <si>
    <t>Міст (шлюз)</t>
  </si>
  <si>
    <t>Стела на вїзді в Ніжині</t>
  </si>
  <si>
    <t>вул. М. Гоголя</t>
  </si>
  <si>
    <t>Архітект.- паркова композиція</t>
  </si>
  <si>
    <t>вул. Графська, 2</t>
  </si>
  <si>
    <t>Штахетні забори</t>
  </si>
  <si>
    <t>Велопарковки</t>
  </si>
  <si>
    <t>Сквер "М. Гоголя"</t>
  </si>
  <si>
    <t>вул.Прилуцька напроти буд.18</t>
  </si>
  <si>
    <t>вул.Прилуцька напроти буд.87</t>
  </si>
  <si>
    <t>вул.Прилуцька напроти буд.76</t>
  </si>
  <si>
    <t>вул.Прилуцька напроти буд.88</t>
  </si>
  <si>
    <t>вул.Прилуцька напроти б.174</t>
  </si>
  <si>
    <t>Зупинка УВП "УТОС"</t>
  </si>
  <si>
    <t>вул. Василівська №47</t>
  </si>
  <si>
    <t>Зупинка Синяківська</t>
  </si>
  <si>
    <t>вул. Василівська №66</t>
  </si>
  <si>
    <t>Зупинка Ніжитинська</t>
  </si>
  <si>
    <t>вул. Василівська №107</t>
  </si>
  <si>
    <t>Зупинка ЗОШ №14</t>
  </si>
  <si>
    <t>вул. Шекерогринівська</t>
  </si>
  <si>
    <t>Зупинка ЗОШ №5</t>
  </si>
  <si>
    <t>Зупинка</t>
  </si>
  <si>
    <t>вул. Борзнянський шлях, 78</t>
  </si>
  <si>
    <t>Дитячий майданчик в І мікр.</t>
  </si>
  <si>
    <t>Дитячий майд. в ІІІ мікрор.</t>
  </si>
  <si>
    <t>Дит. Майдан. по вул. Батюка</t>
  </si>
  <si>
    <t>вул. Семашка (Амосова), 14-а</t>
  </si>
  <si>
    <t>Комплекс. спортивний майданчик</t>
  </si>
  <si>
    <t>вул. Космонавтів, 90</t>
  </si>
  <si>
    <t>вул. Вокзальна, 5</t>
  </si>
  <si>
    <t>вул. Шевченка, 102</t>
  </si>
  <si>
    <t>вул. Московська, 6А</t>
  </si>
  <si>
    <t>вул. Прилуцька, 116</t>
  </si>
  <si>
    <t>вул. Шевченка 96Б</t>
  </si>
  <si>
    <t>вул. Об"їжджа, 123</t>
  </si>
  <si>
    <t>вул. Гончарна, 19</t>
  </si>
  <si>
    <t>вул. Батюка, 10</t>
  </si>
  <si>
    <t>вул. Московська, 26</t>
  </si>
  <si>
    <t>вул. Шевченка, 128</t>
  </si>
  <si>
    <t>вул. Шевченка, 120</t>
  </si>
  <si>
    <t>вул. Шевченка, 112а</t>
  </si>
  <si>
    <t>сквер Театральний</t>
  </si>
  <si>
    <t>вул.3-й мікрор-н, №8</t>
  </si>
  <si>
    <t>Майно</t>
  </si>
  <si>
    <t>С. Кунашівка</t>
  </si>
  <si>
    <t>Навіс(полігон)</t>
  </si>
  <si>
    <t>Огорожа залізобетонна</t>
  </si>
  <si>
    <t>Огорожа металева</t>
  </si>
  <si>
    <t>Операторська нежитлова будівля</t>
  </si>
  <si>
    <t>Полігон ТПВ</t>
  </si>
  <si>
    <t>Ваги електронні багатотонажні</t>
  </si>
  <si>
    <t>Ворота(полігон)</t>
  </si>
  <si>
    <t>Колодязь(полігон)</t>
  </si>
  <si>
    <t>Убиральня</t>
  </si>
  <si>
    <t>Хвіртка(полігон)</t>
  </si>
  <si>
    <t>Навіс</t>
  </si>
  <si>
    <t>Огорожа№1</t>
  </si>
  <si>
    <t>Огорожа№3</t>
  </si>
  <si>
    <t>Ворота№2</t>
  </si>
  <si>
    <t>Бітумосховище</t>
  </si>
  <si>
    <t>Господарський водопровід</t>
  </si>
  <si>
    <t>Дорожнє покриття</t>
  </si>
  <si>
    <t>Зовнішнє освітлення</t>
  </si>
  <si>
    <t>Теплотраса</t>
  </si>
  <si>
    <t>Труба цегляна</t>
  </si>
  <si>
    <t>Ніжинський р-н,с.Ніжинське,вул.Ніжинський шлях,25</t>
  </si>
  <si>
    <t xml:space="preserve">Сміттєприймальний пункт </t>
  </si>
  <si>
    <t>3мікрорайон,8”Б”</t>
  </si>
  <si>
    <t>вул. Овдіївська,5</t>
  </si>
  <si>
    <t>Міні-футбольне поле з улаштуванням штуч. покриттям та огородженням</t>
  </si>
  <si>
    <t xml:space="preserve">Тимчасова споруда на три секції </t>
  </si>
  <si>
    <t xml:space="preserve">Зовнішня водовідвідна мережа </t>
  </si>
  <si>
    <t xml:space="preserve"> Споруда каркасного типу "Навіс"</t>
  </si>
  <si>
    <t xml:space="preserve">    Навіс з ролетом № 10  </t>
  </si>
  <si>
    <t xml:space="preserve">    Навіс з ролетом № 293 </t>
  </si>
  <si>
    <t xml:space="preserve">    Навіс з ролетом № 294</t>
  </si>
  <si>
    <t xml:space="preserve">    Навіс з ролетом № 295 </t>
  </si>
  <si>
    <t xml:space="preserve">    Навіс з ролетом № 296</t>
  </si>
  <si>
    <t xml:space="preserve">    Навіс з ролетом № 297 </t>
  </si>
  <si>
    <t xml:space="preserve">    Навіс з ролетом № 298  </t>
  </si>
  <si>
    <t xml:space="preserve">    Навіс з ролетом № 299</t>
  </si>
  <si>
    <t xml:space="preserve">    Навіс з ролетом № 300</t>
  </si>
  <si>
    <t xml:space="preserve">    Навіс з ролетом № 302</t>
  </si>
  <si>
    <t xml:space="preserve">    Навіс з ролетом № 303</t>
  </si>
  <si>
    <t>вул. Московська ,5Б</t>
  </si>
  <si>
    <t>вул.  Московська ,5Б</t>
  </si>
  <si>
    <t xml:space="preserve"> ВСЬОГО:                                                                                                                                            </t>
  </si>
  <si>
    <t xml:space="preserve"> Пам'ятник  Партізанам</t>
  </si>
  <si>
    <t>Пам'ятник Воїнам</t>
  </si>
  <si>
    <t>Пам'ятник Воїнам-афганцям</t>
  </si>
  <si>
    <t>Пам'ятник Воїнам вітчизняної війни</t>
  </si>
  <si>
    <t>Пам'ятник "Небесної сотні"</t>
  </si>
  <si>
    <t>2/5 частки залізничної колії №20        ( колія №97, колія№96, стрілочний перевод №210)</t>
  </si>
  <si>
    <t xml:space="preserve">                        Комунальне підприємство " Керуюча компанія " Північна"</t>
  </si>
  <si>
    <t xml:space="preserve">      Комунальне підприємство "Оренда комунального майна" Ніжинської міської ради </t>
  </si>
  <si>
    <t xml:space="preserve">                            ДКП Телерадіокомпанія "Ніжинське телебачення"</t>
  </si>
  <si>
    <t>85/92,3</t>
  </si>
  <si>
    <t>до 31.06.2022р.</t>
  </si>
  <si>
    <t>Вартове приміщення</t>
  </si>
  <si>
    <t>(не має)</t>
  </si>
  <si>
    <t>Адмінбудівля</t>
  </si>
  <si>
    <t>Магазин</t>
  </si>
  <si>
    <t>Свинарник</t>
  </si>
  <si>
    <t xml:space="preserve">РЕЄСТР НЕРУХОМОГО МАЙНА КОМУНАЛЬНОЇ ВЛАСНОСТІ НІЖИНСЬКОЇ  ТЕРИТОРІАЛЬНОЇ ГРОМАДИ, СТАНОМ НА 31.12.2020 РОКУ </t>
  </si>
  <si>
    <t>Будиночок для охорони</t>
  </si>
  <si>
    <t>20,07м/п</t>
  </si>
  <si>
    <t>Будівля 2х поверхова</t>
  </si>
  <si>
    <t>м.Ніжин вул.Козача, 22</t>
  </si>
  <si>
    <t>м.Ніжин вул.Козача, 20</t>
  </si>
  <si>
    <t xml:space="preserve">м.Ніжин вул.Козача, 22 </t>
  </si>
  <si>
    <t>м.Ніжин вул.Мигалівська, 15</t>
  </si>
  <si>
    <t xml:space="preserve">м.Ніжин вул.Мигалівська, 15 </t>
  </si>
  <si>
    <t>Установка блочно-модульної котельні для тепло забезпечення потужністю 100квт</t>
  </si>
  <si>
    <t>Альтанка 3000*2000*3000мм</t>
  </si>
  <si>
    <t>09.2020р.</t>
  </si>
  <si>
    <t>Ніжинська загальноосвітня школа І-ІІІ ступенів № 15 Ніжинської міської ради Чернігівської області</t>
  </si>
  <si>
    <t>Будівля з погребом</t>
  </si>
  <si>
    <t>Дошкільний навчальний заклад загального розвитку дітей дитячий садок № 1 "Барвінок" Ніжинської міської ради Чернігівської області</t>
  </si>
  <si>
    <t>Заклад дошкільної освітти ( дитячий садок ) № 2 "Зірочка" санаторного типу Ніжинської міської ради Чернігівської області</t>
  </si>
  <si>
    <t xml:space="preserve">м.Ніжин вул.Кушакевичів, 2 </t>
  </si>
  <si>
    <t>м.Ніжин вул.Кушакевичів, 2</t>
  </si>
  <si>
    <t>Заклад дошкільної освітти (ясла - садок) № 4 "Казочка" загального розвитку дітей Ніжинської міської ради Чернігівської області</t>
  </si>
  <si>
    <t>Заклад дошкільної освітти (дитячий садок) № 7 "Дзвіночок" Ніжинської міської ради Чернігівської області</t>
  </si>
  <si>
    <t>Сарай з погребом</t>
  </si>
  <si>
    <t>Дошкільний навчальний заклад занального розвитку дітей ясла-садок № 12 "Ромашка" Ніжинської міської ради Чернігівської області</t>
  </si>
  <si>
    <t>Дошкільний навчальний заклад занального розвитку дітей ясла-садок № 13 "Берізка" Ніжинської міської ради Чернігівської області</t>
  </si>
  <si>
    <t>Заклад дошкільної освітти (ясла - садок)  № 16 "Оленка" Ніжинської міської ради Чернігівської області</t>
  </si>
  <si>
    <t>Заклад дошкільної освітти (ясла - садок)  № 21 "Калинонька" комбінованого типу  Ніжинської міської ради Чернігівської області</t>
  </si>
  <si>
    <t>Дошкільний навчальний заклад загального розвитку дитей ясла-садок № 23 "Розвивайко" Ніжинської міської ради Чернігівської області</t>
  </si>
  <si>
    <t>Господарські споруди (прачечна)</t>
  </si>
  <si>
    <t>Дошкільний навчальний заклад загального розвитку дитей ясла-садок № 25 "Зірочка" Ніжинської міської ради Чернігівської області</t>
  </si>
  <si>
    <t>Будівля спорт зала</t>
  </si>
  <si>
    <t>Ніжинська гімназія № 5 Ніжинської міської ради Чернігівської області</t>
  </si>
  <si>
    <t>Ніжинська гімназія № 6 Ніжинської міської ради Чернігівської області</t>
  </si>
  <si>
    <t>Заклад  дошкільної освіти (дошкільний садок) № 8  " Кручайлик" Ніжинської міської ради Чернігівської області</t>
  </si>
  <si>
    <t>Ніжинська гімназія № 14 Ніжинської міської ради Чернігівської області</t>
  </si>
  <si>
    <t xml:space="preserve">Ніжинський р-н с. Вертіївка вул. Лесі Українки, 122а </t>
  </si>
  <si>
    <t>Ніжинський р-н с. Вертіївка вул. Лесі Українки, 122а</t>
  </si>
  <si>
    <t xml:space="preserve"> Міський центр професійного розвитку педагогічних працівників Ніжинської міської ради Чернігівської області</t>
  </si>
  <si>
    <t>Комунальна установа Інклюзивно-ресурсний центр Ніжинської міської ради Чернігівської області</t>
  </si>
  <si>
    <t>м.Ніжин вул.Шевченка, 99Є</t>
  </si>
  <si>
    <t>04.2013р.</t>
  </si>
  <si>
    <t xml:space="preserve">Огорожа бетонна з 7 секції </t>
  </si>
  <si>
    <t>Огорожа бетонна з 36 секцій</t>
  </si>
  <si>
    <t xml:space="preserve"> літня естрада</t>
  </si>
  <si>
    <t>Шевченко, 12 а</t>
  </si>
  <si>
    <t xml:space="preserve"> касовий павільйон  </t>
  </si>
  <si>
    <t xml:space="preserve"> буфет «Буратіно»  </t>
  </si>
  <si>
    <t xml:space="preserve"> службовий будинок з гаражом</t>
  </si>
  <si>
    <t xml:space="preserve"> павільйон гральн.автом. "Росінка"  </t>
  </si>
  <si>
    <t xml:space="preserve"> шаховий павільйон  </t>
  </si>
  <si>
    <t xml:space="preserve"> громадська вбиральня  </t>
  </si>
  <si>
    <t xml:space="preserve"> ажурні  альтанки  </t>
  </si>
  <si>
    <t>літній танц.майданчик</t>
  </si>
  <si>
    <t>Бібліотека  ф.2</t>
  </si>
  <si>
    <t>Бібліотека  ф.3</t>
  </si>
  <si>
    <t>Бібліотека  ЦБС</t>
  </si>
  <si>
    <t>пл.Заньковецької,8</t>
  </si>
  <si>
    <t xml:space="preserve"> Нежитлове приміщення</t>
  </si>
  <si>
    <t xml:space="preserve"> поштова  станція  </t>
  </si>
  <si>
    <t xml:space="preserve"> художній  відділ  </t>
  </si>
  <si>
    <t xml:space="preserve"> гараж  </t>
  </si>
  <si>
    <t xml:space="preserve"> істор.та прир.відділи</t>
  </si>
  <si>
    <t xml:space="preserve"> туалет кірпічний  </t>
  </si>
  <si>
    <t xml:space="preserve"> ворота  </t>
  </si>
  <si>
    <t xml:space="preserve"> огорожа  </t>
  </si>
  <si>
    <t xml:space="preserve"> огорожа</t>
  </si>
  <si>
    <t>Нежитлове приміщення         (худ.відділ)</t>
  </si>
  <si>
    <t xml:space="preserve"> Будинок  культури</t>
  </si>
  <si>
    <t xml:space="preserve"> Гараж</t>
  </si>
  <si>
    <t>Незалежності,23</t>
  </si>
  <si>
    <t>Воздвиженська, 9 а</t>
  </si>
  <si>
    <t xml:space="preserve"> Огорожа  </t>
  </si>
  <si>
    <t>44п/м</t>
  </si>
  <si>
    <t>23п/м</t>
  </si>
  <si>
    <t>1п/м</t>
  </si>
  <si>
    <t>20п/м</t>
  </si>
  <si>
    <t>30п/м</t>
  </si>
  <si>
    <t>2п/м</t>
  </si>
  <si>
    <t>9. Управління житлово-комунального господарства та будівництва Ніжинської міської ради Чернігівської області</t>
  </si>
  <si>
    <t>Зупинка ЗОШ №11</t>
  </si>
  <si>
    <t>вул. Овдіївська, №96-98</t>
  </si>
  <si>
    <t>вул. Овдіївська, №123-125</t>
  </si>
  <si>
    <t>вул. Кошового, №146-148</t>
  </si>
  <si>
    <t>Зупинка ЗОШ №13</t>
  </si>
  <si>
    <t>Зупинка "Газ. господарство"</t>
  </si>
  <si>
    <t>вул.Воздвиженська, №4-А</t>
  </si>
  <si>
    <t>Зупинка "Драмтеатр"</t>
  </si>
  <si>
    <t>вул.Воздвиженська, №22</t>
  </si>
  <si>
    <t>вул.Воздвиженська, №28</t>
  </si>
  <si>
    <t>вул. П.Розумовського, №42</t>
  </si>
  <si>
    <t>10. Центр комплексної реабілітації для дітей з інвалідністю  "Віра" Ніжинської міської ради Чернігівської області</t>
  </si>
  <si>
    <t>11. Міський центр фізичного здоров`я "Спорт для всіх" Ніжинської міської ради Чернігівської області</t>
  </si>
  <si>
    <t>12. Управління комунального майна та земельних відносин Ніжинської міської ради Чернігівської області</t>
  </si>
  <si>
    <t>Окрема будів. з підвал.</t>
  </si>
  <si>
    <t>Московська, 6 в</t>
  </si>
  <si>
    <t>Московська, 3а</t>
  </si>
  <si>
    <t xml:space="preserve">Част.2хпов.буд.на І та ІІ пов.з підвалом </t>
  </si>
  <si>
    <t>Московська, 22 а/2</t>
  </si>
  <si>
    <t>Част.буд.Іпов.в 5-ти пов.будівлі</t>
  </si>
  <si>
    <t>Шевченка 128/121</t>
  </si>
  <si>
    <t>Частина одноповерх.будівлі</t>
  </si>
  <si>
    <t>Л.Толстого, 52А</t>
  </si>
  <si>
    <t>Естакада</t>
  </si>
  <si>
    <t xml:space="preserve">Артскважина № 7/ Круча/  </t>
  </si>
  <si>
    <t>вул. 3-й 3-й мікрорайон 8</t>
  </si>
  <si>
    <t xml:space="preserve">Нежитлове приміщення </t>
  </si>
  <si>
    <t>1928-2019</t>
  </si>
  <si>
    <t>вул. Прилуцька 132а</t>
  </si>
  <si>
    <t>Комплекс не житлових будівель( в т. ч. склад А-231,3м(10300174/1),складБ-19,7(10300174/2),літня буд з новісом"Н"-32,3 кв(10300174/3)</t>
  </si>
  <si>
    <t>Нежитлове приміщення2</t>
  </si>
  <si>
    <t>Нежитлове приміщення 3</t>
  </si>
  <si>
    <t>2-га лінія буд. 12в</t>
  </si>
  <si>
    <t>6. Державне комунальне підприємство "Комунальний ринок"</t>
  </si>
  <si>
    <t xml:space="preserve">    Навіс з ролетом № 280</t>
  </si>
  <si>
    <t xml:space="preserve">    Навіс з ролетом № 281</t>
  </si>
  <si>
    <t xml:space="preserve">    Навіс з ролетом № 282</t>
  </si>
  <si>
    <t xml:space="preserve">    Навіс з ролетом № 283</t>
  </si>
  <si>
    <t xml:space="preserve">    Навіс з ролетом № 284</t>
  </si>
  <si>
    <t xml:space="preserve">    Навіс з ролетом № 285</t>
  </si>
  <si>
    <t xml:space="preserve">    Навіс з ролетом № 286</t>
  </si>
  <si>
    <t xml:space="preserve">    Навіс з ролетом № 287</t>
  </si>
  <si>
    <t xml:space="preserve">    Навіс з ролетом № 288</t>
  </si>
  <si>
    <t xml:space="preserve">    Навіс з ролетом № 289</t>
  </si>
  <si>
    <t xml:space="preserve">    Навіс з ролетом № 290</t>
  </si>
  <si>
    <t xml:space="preserve">    Навіс з ролетом № 291</t>
  </si>
  <si>
    <t xml:space="preserve">    Навіс з ролетом № 292</t>
  </si>
  <si>
    <t xml:space="preserve">    Навіс з ролетом № 301</t>
  </si>
  <si>
    <t xml:space="preserve">    Навіс з ролетом № 52</t>
  </si>
  <si>
    <t xml:space="preserve">                                                                                     7. Комунальне підприємство "Графський парк"</t>
  </si>
  <si>
    <t>8. Комунальне підприємство "Ніжинтеплоенерго"</t>
  </si>
  <si>
    <t>9. Комунальне підприємство "Виробниче управління комунального господарства"</t>
  </si>
  <si>
    <t>10. Державне комунальне торгово-виробниче підприємство "Школяр"</t>
  </si>
  <si>
    <t>11. Комунальне підприємство "Ніжинське Муніципальне Підприємство з Благоустрію"</t>
  </si>
  <si>
    <t>Космонавтів,47, кв.84</t>
  </si>
  <si>
    <t>Нежитл. приміщення по вул.Кушакевича ,7</t>
  </si>
  <si>
    <t>Складові частини до нежитл. приміщення:</t>
  </si>
  <si>
    <t>навіс літ."Н"</t>
  </si>
  <si>
    <t>волейбольний майданчик №1</t>
  </si>
  <si>
    <t>майданчик для мініфутболу (хокею)№2</t>
  </si>
  <si>
    <t>майданчик для городків №3</t>
  </si>
  <si>
    <t>тенісний корт №4</t>
  </si>
  <si>
    <t>огорожа №5</t>
  </si>
  <si>
    <t>хвіртка №6</t>
  </si>
  <si>
    <t>огорожа №7</t>
  </si>
  <si>
    <t>хвіртка №8</t>
  </si>
  <si>
    <t>вул.Кушакевича ,7</t>
  </si>
  <si>
    <t>1968р. перед.</t>
  </si>
  <si>
    <t>перед2020</t>
  </si>
  <si>
    <t>2017р.</t>
  </si>
  <si>
    <t>груд.2019</t>
  </si>
  <si>
    <t>Гараж И</t>
  </si>
  <si>
    <t>Котельня Д</t>
  </si>
  <si>
    <t>Гараж-майстерня В</t>
  </si>
  <si>
    <t>Пилорама Г</t>
  </si>
  <si>
    <t>Ритуальний цех Б,Б1</t>
  </si>
  <si>
    <t>Погріб П,П1,П2</t>
  </si>
  <si>
    <t>Диспетчерська Л</t>
  </si>
  <si>
    <t>Трансформаторна  "Г"</t>
  </si>
  <si>
    <t xml:space="preserve">Нежитлова будівля оранжереї Б </t>
  </si>
  <si>
    <t xml:space="preserve">Нежитлова будівля оранжереї Е </t>
  </si>
  <si>
    <t xml:space="preserve">Нежитлова будівля оранжереї Д </t>
  </si>
  <si>
    <t>Нежитлова будівля котельні В</t>
  </si>
  <si>
    <t>Каналізація з вигрібною ямою Я</t>
  </si>
  <si>
    <t>Санітарний блок-контейнер(туалет)</t>
  </si>
  <si>
    <t>пл. Франка</t>
  </si>
  <si>
    <t>Нежитлові приміщення</t>
  </si>
  <si>
    <t>вул. Глібова, 5/1</t>
  </si>
  <si>
    <t>вул. Шевченка,96Б/1</t>
  </si>
  <si>
    <t>Нежитлова будівля контора А</t>
  </si>
  <si>
    <t>вул. Театральна,41</t>
  </si>
  <si>
    <t>Нежитлова будівля оранжереї Г</t>
  </si>
  <si>
    <t>Ворота автоматичні відкатні</t>
  </si>
  <si>
    <t>вул. Чернігівська,128</t>
  </si>
  <si>
    <t>Автобусна зупинка (комплекс)</t>
  </si>
  <si>
    <t>Гараж "В"</t>
  </si>
  <si>
    <t>вул. Яворського,3</t>
  </si>
  <si>
    <t xml:space="preserve">         Олександр КОДОЛА</t>
  </si>
  <si>
    <t>Харчоблок</t>
  </si>
  <si>
    <t>вул. Московська,21</t>
  </si>
  <si>
    <t>від 19 серпня  2021 року № 32-12-2021</t>
  </si>
</sst>
</file>

<file path=xl/styles.xml><?xml version="1.0" encoding="utf-8"?>
<styleSheet xmlns="http://schemas.openxmlformats.org/spreadsheetml/2006/main">
  <numFmts count="5">
    <numFmt numFmtId="181" formatCode="#,##0&quot;р.&quot;;[Red]\-#,##0&quot;р.&quot;"/>
    <numFmt numFmtId="200" formatCode="#,##0.0"/>
    <numFmt numFmtId="201" formatCode="0.0"/>
    <numFmt numFmtId="203" formatCode="dd/mm/yy;@"/>
    <numFmt numFmtId="205" formatCode="0.00;[Red]0.00"/>
  </numFmts>
  <fonts count="52">
    <font>
      <sz val="10"/>
      <name val="Arial"/>
    </font>
    <font>
      <sz val="14"/>
      <name val="Times New Roman"/>
      <family val="1"/>
    </font>
    <font>
      <sz val="14"/>
      <name val="Arial"/>
      <family val="2"/>
      <charset val="204"/>
    </font>
    <font>
      <sz val="16"/>
      <name val="Times New Roman"/>
      <family val="1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charset val="1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4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theme="3"/>
      <name val="Arial Cyr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0" fillId="0" borderId="0"/>
    <xf numFmtId="0" fontId="7" fillId="0" borderId="0"/>
    <xf numFmtId="0" fontId="11" fillId="0" borderId="0"/>
  </cellStyleXfs>
  <cellXfs count="489">
    <xf numFmtId="0" fontId="0" fillId="0" borderId="0" xfId="0"/>
    <xf numFmtId="0" fontId="5" fillId="2" borderId="0" xfId="0" applyFont="1" applyFill="1" applyBorder="1"/>
    <xf numFmtId="4" fontId="18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37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6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38" fillId="2" borderId="0" xfId="0" applyFont="1" applyFill="1" applyBorder="1"/>
    <xf numFmtId="2" fontId="26" fillId="2" borderId="0" xfId="0" applyNumberFormat="1" applyFont="1" applyFill="1" applyBorder="1" applyAlignment="1">
      <alignment horizontal="left"/>
    </xf>
    <xf numFmtId="0" fontId="14" fillId="2" borderId="0" xfId="0" applyFont="1" applyFill="1" applyBorder="1"/>
    <xf numFmtId="2" fontId="6" fillId="2" borderId="0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01" fontId="37" fillId="2" borderId="0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2" fontId="39" fillId="2" borderId="0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40" fillId="2" borderId="0" xfId="0" applyFont="1" applyFill="1" applyBorder="1"/>
    <xf numFmtId="0" fontId="8" fillId="2" borderId="0" xfId="0" applyFont="1" applyFill="1"/>
    <xf numFmtId="2" fontId="41" fillId="2" borderId="0" xfId="0" applyNumberFormat="1" applyFont="1" applyFill="1" applyBorder="1" applyAlignment="1">
      <alignment horizontal="left"/>
    </xf>
    <xf numFmtId="2" fontId="38" fillId="2" borderId="0" xfId="0" applyNumberFormat="1" applyFont="1" applyFill="1" applyBorder="1" applyAlignment="1">
      <alignment horizontal="left"/>
    </xf>
    <xf numFmtId="4" fontId="37" fillId="2" borderId="0" xfId="0" applyNumberFormat="1" applyFont="1" applyFill="1" applyBorder="1"/>
    <xf numFmtId="2" fontId="41" fillId="2" borderId="0" xfId="0" applyNumberFormat="1" applyFont="1" applyFill="1" applyBorder="1" applyAlignment="1">
      <alignment horizontal="left" vertical="center" wrapText="1"/>
    </xf>
    <xf numFmtId="4" fontId="37" fillId="2" borderId="0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26" fillId="2" borderId="0" xfId="0" applyNumberFormat="1" applyFont="1" applyFill="1" applyBorder="1" applyAlignment="1">
      <alignment horizontal="left" vertical="center" wrapText="1"/>
    </xf>
    <xf numFmtId="4" fontId="24" fillId="2" borderId="0" xfId="0" applyNumberFormat="1" applyFont="1" applyFill="1" applyBorder="1" applyAlignment="1">
      <alignment horizontal="left" vertical="center" wrapText="1"/>
    </xf>
    <xf numFmtId="2" fontId="24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3" fillId="2" borderId="0" xfId="0" applyFont="1" applyFill="1" applyBorder="1"/>
    <xf numFmtId="0" fontId="9" fillId="2" borderId="0" xfId="0" applyFont="1" applyFill="1"/>
    <xf numFmtId="0" fontId="38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6" fillId="2" borderId="1" xfId="0" applyFont="1" applyFill="1" applyBorder="1" applyAlignment="1">
      <alignment horizontal="left" vertical="center" wrapText="1"/>
    </xf>
    <xf numFmtId="4" fontId="24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41" fillId="2" borderId="0" xfId="0" applyFont="1" applyFill="1" applyBorder="1" applyAlignment="1">
      <alignment horizontal="left"/>
    </xf>
    <xf numFmtId="0" fontId="41" fillId="2" borderId="0" xfId="0" applyFont="1" applyFill="1" applyBorder="1"/>
    <xf numFmtId="0" fontId="23" fillId="2" borderId="0" xfId="0" applyFont="1" applyFill="1"/>
    <xf numFmtId="0" fontId="37" fillId="2" borderId="0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6" fillId="2" borderId="1" xfId="0" applyFont="1" applyFill="1" applyBorder="1"/>
    <xf numFmtId="2" fontId="37" fillId="2" borderId="0" xfId="0" applyNumberFormat="1" applyFont="1" applyFill="1" applyBorder="1"/>
    <xf numFmtId="0" fontId="6" fillId="2" borderId="0" xfId="0" applyFont="1" applyFill="1" applyAlignment="1"/>
    <xf numFmtId="0" fontId="38" fillId="2" borderId="0" xfId="0" applyFont="1" applyFill="1"/>
    <xf numFmtId="0" fontId="38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7" fillId="2" borderId="0" xfId="0" applyFont="1" applyFill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6" fillId="0" borderId="0" xfId="0" applyFont="1"/>
    <xf numFmtId="0" fontId="26" fillId="0" borderId="1" xfId="0" applyFont="1" applyBorder="1"/>
    <xf numFmtId="0" fontId="6" fillId="0" borderId="0" xfId="0" applyFont="1"/>
    <xf numFmtId="0" fontId="2" fillId="0" borderId="0" xfId="0" applyFont="1"/>
    <xf numFmtId="0" fontId="23" fillId="0" borderId="0" xfId="0" applyFont="1"/>
    <xf numFmtId="0" fontId="26" fillId="3" borderId="1" xfId="0" applyFont="1" applyFill="1" applyBorder="1"/>
    <xf numFmtId="0" fontId="24" fillId="3" borderId="1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 wrapText="1"/>
    </xf>
    <xf numFmtId="2" fontId="26" fillId="3" borderId="1" xfId="0" applyNumberFormat="1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26" fillId="2" borderId="0" xfId="0" applyFont="1" applyFill="1"/>
    <xf numFmtId="0" fontId="26" fillId="3" borderId="1" xfId="0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 wrapText="1"/>
    </xf>
    <xf numFmtId="201" fontId="26" fillId="0" borderId="1" xfId="0" applyNumberFormat="1" applyFont="1" applyFill="1" applyBorder="1"/>
    <xf numFmtId="0" fontId="26" fillId="0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/>
    </xf>
    <xf numFmtId="0" fontId="43" fillId="2" borderId="0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2" fontId="36" fillId="2" borderId="0" xfId="0" applyNumberFormat="1" applyFont="1" applyFill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13" fillId="2" borderId="6" xfId="0" applyNumberFormat="1" applyFont="1" applyFill="1" applyBorder="1" applyAlignment="1">
      <alignment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44" fillId="2" borderId="26" xfId="0" applyFont="1" applyFill="1" applyBorder="1" applyAlignment="1">
      <alignment vertical="top" wrapText="1"/>
    </xf>
    <xf numFmtId="0" fontId="44" fillId="2" borderId="27" xfId="0" applyFont="1" applyFill="1" applyBorder="1" applyAlignment="1">
      <alignment vertical="top" wrapText="1"/>
    </xf>
    <xf numFmtId="2" fontId="21" fillId="2" borderId="9" xfId="0" applyNumberFormat="1" applyFont="1" applyFill="1" applyBorder="1" applyAlignment="1">
      <alignment horizontal="center" vertical="center" wrapText="1"/>
    </xf>
    <xf numFmtId="2" fontId="21" fillId="2" borderId="10" xfId="0" applyNumberFormat="1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2" borderId="1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top" wrapText="1"/>
    </xf>
    <xf numFmtId="0" fontId="44" fillId="2" borderId="29" xfId="0" applyFont="1" applyFill="1" applyBorder="1" applyAlignment="1">
      <alignment vertical="top" wrapText="1"/>
    </xf>
    <xf numFmtId="0" fontId="44" fillId="2" borderId="30" xfId="0" applyFont="1" applyFill="1" applyBorder="1" applyAlignment="1">
      <alignment vertical="top" wrapText="1"/>
    </xf>
    <xf numFmtId="2" fontId="21" fillId="2" borderId="11" xfId="0" applyNumberFormat="1" applyFont="1" applyFill="1" applyBorder="1" applyAlignment="1">
      <alignment horizontal="center" vertical="top" wrapText="1"/>
    </xf>
    <xf numFmtId="2" fontId="21" fillId="2" borderId="10" xfId="0" applyNumberFormat="1" applyFont="1" applyFill="1" applyBorder="1" applyAlignment="1">
      <alignment horizontal="center" vertical="top" wrapText="1"/>
    </xf>
    <xf numFmtId="0" fontId="44" fillId="2" borderId="28" xfId="0" applyFont="1" applyFill="1" applyBorder="1" applyAlignment="1">
      <alignment horizontal="center" vertical="top" wrapText="1"/>
    </xf>
    <xf numFmtId="2" fontId="21" fillId="2" borderId="31" xfId="0" applyNumberFormat="1" applyFont="1" applyFill="1" applyBorder="1" applyAlignment="1">
      <alignment horizontal="center" vertical="top" wrapText="1"/>
    </xf>
    <xf numFmtId="0" fontId="44" fillId="2" borderId="32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21" fillId="2" borderId="12" xfId="0" applyFont="1" applyFill="1" applyBorder="1" applyAlignment="1">
      <alignment vertical="top" wrapText="1"/>
    </xf>
    <xf numFmtId="0" fontId="45" fillId="2" borderId="26" xfId="0" applyFont="1" applyFill="1" applyBorder="1" applyAlignment="1">
      <alignment vertical="top" wrapText="1"/>
    </xf>
    <xf numFmtId="0" fontId="45" fillId="2" borderId="27" xfId="0" applyFont="1" applyFill="1" applyBorder="1" applyAlignment="1">
      <alignment vertical="top" wrapText="1"/>
    </xf>
    <xf numFmtId="2" fontId="25" fillId="2" borderId="13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wrapText="1"/>
    </xf>
    <xf numFmtId="201" fontId="18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81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4" fontId="14" fillId="2" borderId="1" xfId="0" applyNumberFormat="1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 horizontal="center"/>
    </xf>
    <xf numFmtId="4" fontId="28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/>
    <xf numFmtId="0" fontId="14" fillId="2" borderId="1" xfId="0" applyFont="1" applyFill="1" applyBorder="1" applyAlignment="1"/>
    <xf numFmtId="201" fontId="18" fillId="2" borderId="1" xfId="0" applyNumberFormat="1" applyFont="1" applyFill="1" applyBorder="1" applyAlignment="1">
      <alignment horizontal="center"/>
    </xf>
    <xf numFmtId="0" fontId="14" fillId="2" borderId="1" xfId="2" applyFont="1" applyFill="1" applyBorder="1" applyAlignment="1">
      <alignment wrapText="1"/>
    </xf>
    <xf numFmtId="0" fontId="14" fillId="2" borderId="1" xfId="2" applyFont="1" applyFill="1" applyBorder="1" applyAlignment="1">
      <alignment horizontal="center" wrapText="1"/>
    </xf>
    <xf numFmtId="181" fontId="14" fillId="2" borderId="1" xfId="0" applyNumberFormat="1" applyFont="1" applyFill="1" applyBorder="1"/>
    <xf numFmtId="201" fontId="14" fillId="2" borderId="1" xfId="0" applyNumberFormat="1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201" fontId="14" fillId="2" borderId="1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>
      <alignment horizontal="left" wrapText="1"/>
    </xf>
    <xf numFmtId="4" fontId="13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201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20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/>
    </xf>
    <xf numFmtId="0" fontId="31" fillId="2" borderId="1" xfId="0" applyFont="1" applyFill="1" applyBorder="1"/>
    <xf numFmtId="0" fontId="0" fillId="2" borderId="1" xfId="0" applyFill="1" applyBorder="1" applyAlignment="1">
      <alignment horizontal="left" vertical="center"/>
    </xf>
    <xf numFmtId="3" fontId="0" fillId="2" borderId="14" xfId="0" applyNumberForma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0" fontId="0" fillId="2" borderId="1" xfId="0" applyFill="1" applyBorder="1"/>
    <xf numFmtId="3" fontId="4" fillId="2" borderId="14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200" fontId="0" fillId="2" borderId="14" xfId="0" applyNumberForma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20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left"/>
    </xf>
    <xf numFmtId="3" fontId="13" fillId="2" borderId="1" xfId="0" applyNumberFormat="1" applyFont="1" applyFill="1" applyBorder="1" applyAlignment="1">
      <alignment horizontal="center" vertical="center" wrapText="1"/>
    </xf>
    <xf numFmtId="0" fontId="0" fillId="2" borderId="14" xfId="0" applyFill="1" applyBorder="1"/>
    <xf numFmtId="201" fontId="18" fillId="2" borderId="1" xfId="0" applyNumberFormat="1" applyFont="1" applyFill="1" applyBorder="1" applyAlignment="1">
      <alignment horizontal="center" vertical="center" wrapText="1"/>
    </xf>
    <xf numFmtId="3" fontId="29" fillId="2" borderId="14" xfId="0" applyNumberFormat="1" applyFont="1" applyFill="1" applyBorder="1" applyAlignment="1">
      <alignment horizontal="center" vertical="center"/>
    </xf>
    <xf numFmtId="3" fontId="30" fillId="2" borderId="14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2" fontId="31" fillId="2" borderId="1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2" fontId="4" fillId="2" borderId="1" xfId="3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 shrinkToFit="1"/>
    </xf>
    <xf numFmtId="0" fontId="4" fillId="2" borderId="6" xfId="3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horizontal="left" vertical="top" wrapText="1" shrinkToFit="1"/>
    </xf>
    <xf numFmtId="2" fontId="4" fillId="2" borderId="6" xfId="3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 shrinkToFit="1"/>
    </xf>
    <xf numFmtId="0" fontId="18" fillId="2" borderId="1" xfId="0" applyFont="1" applyFill="1" applyBorder="1" applyAlignment="1">
      <alignment horizontal="left" wrapText="1" shrinkToFit="1"/>
    </xf>
    <xf numFmtId="4" fontId="4" fillId="2" borderId="1" xfId="0" applyNumberFormat="1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2" borderId="1" xfId="1" applyNumberFormat="1" applyFont="1" applyFill="1" applyBorder="1" applyAlignment="1" applyProtection="1">
      <alignment vertical="top"/>
    </xf>
    <xf numFmtId="1" fontId="18" fillId="2" borderId="1" xfId="1" applyNumberFormat="1" applyFont="1" applyFill="1" applyBorder="1" applyAlignment="1" applyProtection="1">
      <alignment horizontal="center" vertical="center"/>
    </xf>
    <xf numFmtId="1" fontId="18" fillId="2" borderId="0" xfId="0" applyNumberFormat="1" applyFont="1" applyFill="1" applyAlignment="1">
      <alignment horizontal="center" vertical="center"/>
    </xf>
    <xf numFmtId="181" fontId="18" fillId="2" borderId="1" xfId="1" applyNumberFormat="1" applyFont="1" applyFill="1" applyBorder="1" applyAlignment="1" applyProtection="1">
      <alignment horizontal="center" vertical="top"/>
    </xf>
    <xf numFmtId="4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200" fontId="18" fillId="2" borderId="1" xfId="0" applyNumberFormat="1" applyFont="1" applyFill="1" applyBorder="1" applyAlignment="1">
      <alignment horizontal="center" vertical="center" wrapText="1"/>
    </xf>
    <xf numFmtId="0" fontId="18" fillId="2" borderId="1" xfId="1" applyNumberFormat="1" applyFont="1" applyFill="1" applyBorder="1" applyAlignment="1" applyProtection="1">
      <alignment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7" xfId="0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wrapText="1"/>
    </xf>
    <xf numFmtId="2" fontId="26" fillId="2" borderId="1" xfId="0" applyNumberFormat="1" applyFont="1" applyFill="1" applyBorder="1" applyAlignment="1">
      <alignment horizontal="center"/>
    </xf>
    <xf numFmtId="4" fontId="24" fillId="2" borderId="1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top" wrapText="1"/>
    </xf>
    <xf numFmtId="205" fontId="18" fillId="2" borderId="1" xfId="0" applyNumberFormat="1" applyFont="1" applyFill="1" applyBorder="1" applyAlignment="1">
      <alignment horizontal="center" vertical="center" readingOrder="1"/>
    </xf>
    <xf numFmtId="0" fontId="18" fillId="2" borderId="5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vertical="top" wrapText="1"/>
    </xf>
    <xf numFmtId="0" fontId="18" fillId="2" borderId="5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vertical="top" wrapText="1"/>
    </xf>
    <xf numFmtId="0" fontId="18" fillId="2" borderId="1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top" wrapText="1"/>
    </xf>
    <xf numFmtId="0" fontId="18" fillId="2" borderId="6" xfId="0" applyFont="1" applyFill="1" applyBorder="1" applyAlignment="1">
      <alignment horizontal="left" vertical="center" wrapText="1"/>
    </xf>
    <xf numFmtId="2" fontId="46" fillId="2" borderId="1" xfId="0" applyNumberFormat="1" applyFont="1" applyFill="1" applyBorder="1" applyAlignment="1">
      <alignment horizontal="center"/>
    </xf>
    <xf numFmtId="201" fontId="47" fillId="2" borderId="1" xfId="0" applyNumberFormat="1" applyFont="1" applyFill="1" applyBorder="1" applyAlignment="1">
      <alignment horizontal="center" wrapText="1"/>
    </xf>
    <xf numFmtId="2" fontId="47" fillId="2" borderId="1" xfId="0" applyNumberFormat="1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/>
    <xf numFmtId="1" fontId="22" fillId="2" borderId="1" xfId="0" applyNumberFormat="1" applyFont="1" applyFill="1" applyBorder="1" applyAlignment="1">
      <alignment vertical="top"/>
    </xf>
    <xf numFmtId="0" fontId="32" fillId="2" borderId="1" xfId="0" applyFont="1" applyFill="1" applyBorder="1" applyAlignment="1">
      <alignment wrapText="1"/>
    </xf>
    <xf numFmtId="0" fontId="22" fillId="2" borderId="7" xfId="0" applyFont="1" applyFill="1" applyBorder="1" applyAlignment="1"/>
    <xf numFmtId="0" fontId="48" fillId="2" borderId="7" xfId="0" applyFont="1" applyFill="1" applyBorder="1" applyAlignment="1">
      <alignment horizontal="right" vertical="top" wrapText="1"/>
    </xf>
    <xf numFmtId="0" fontId="48" fillId="2" borderId="1" xfId="0" applyFont="1" applyFill="1" applyBorder="1" applyAlignment="1">
      <alignment horizontal="right" vertical="top" wrapText="1"/>
    </xf>
    <xf numFmtId="203" fontId="22" fillId="2" borderId="8" xfId="0" applyNumberFormat="1" applyFont="1" applyFill="1" applyBorder="1" applyAlignment="1"/>
    <xf numFmtId="0" fontId="2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wrapText="1"/>
    </xf>
    <xf numFmtId="1" fontId="49" fillId="2" borderId="1" xfId="0" applyNumberFormat="1" applyFont="1" applyFill="1" applyBorder="1" applyAlignment="1">
      <alignment vertical="top"/>
    </xf>
    <xf numFmtId="14" fontId="22" fillId="2" borderId="8" xfId="0" applyNumberFormat="1" applyFont="1" applyFill="1" applyBorder="1" applyAlignment="1"/>
    <xf numFmtId="0" fontId="32" fillId="2" borderId="1" xfId="0" applyFont="1" applyFill="1" applyBorder="1"/>
    <xf numFmtId="203" fontId="22" fillId="2" borderId="8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0" fontId="16" fillId="2" borderId="6" xfId="0" applyFont="1" applyFill="1" applyBorder="1" applyAlignment="1"/>
    <xf numFmtId="0" fontId="18" fillId="2" borderId="1" xfId="3" applyNumberFormat="1" applyFont="1" applyFill="1" applyBorder="1" applyAlignment="1">
      <alignment horizontal="left" vertical="top" wrapText="1"/>
    </xf>
    <xf numFmtId="201" fontId="18" fillId="2" borderId="1" xfId="3" applyNumberFormat="1" applyFont="1" applyFill="1" applyBorder="1" applyAlignment="1">
      <alignment horizontal="center" wrapText="1"/>
    </xf>
    <xf numFmtId="201" fontId="18" fillId="2" borderId="1" xfId="3" applyNumberFormat="1" applyFont="1" applyFill="1" applyBorder="1" applyAlignment="1">
      <alignment horizontal="center" vertical="top" wrapText="1"/>
    </xf>
    <xf numFmtId="201" fontId="18" fillId="2" borderId="14" xfId="3" applyNumberFormat="1" applyFont="1" applyFill="1" applyBorder="1" applyAlignment="1">
      <alignment horizontal="center" vertical="top" wrapText="1"/>
    </xf>
    <xf numFmtId="201" fontId="18" fillId="2" borderId="6" xfId="3" applyNumberFormat="1" applyFont="1" applyFill="1" applyBorder="1" applyAlignment="1">
      <alignment horizontal="center" vertical="top" wrapText="1"/>
    </xf>
    <xf numFmtId="0" fontId="18" fillId="2" borderId="1" xfId="0" quotePrefix="1" applyFont="1" applyFill="1" applyBorder="1" applyAlignment="1">
      <alignment horizontal="center" vertical="center" wrapText="1"/>
    </xf>
    <xf numFmtId="201" fontId="18" fillId="2" borderId="7" xfId="3" applyNumberFormat="1" applyFont="1" applyFill="1" applyBorder="1" applyAlignment="1">
      <alignment horizontal="center" vertical="top" wrapText="1"/>
    </xf>
    <xf numFmtId="2" fontId="12" fillId="2" borderId="7" xfId="3" applyNumberFormat="1" applyFont="1" applyFill="1" applyBorder="1" applyAlignment="1">
      <alignment horizontal="center" vertical="top" wrapText="1"/>
    </xf>
    <xf numFmtId="201" fontId="18" fillId="2" borderId="7" xfId="0" applyNumberFormat="1" applyFont="1" applyFill="1" applyBorder="1" applyAlignment="1">
      <alignment horizontal="center" vertical="center" wrapText="1"/>
    </xf>
    <xf numFmtId="0" fontId="12" fillId="2" borderId="8" xfId="3" applyNumberFormat="1" applyFont="1" applyFill="1" applyBorder="1" applyAlignment="1">
      <alignment horizontal="left" vertical="top" wrapText="1"/>
    </xf>
    <xf numFmtId="2" fontId="12" fillId="2" borderId="7" xfId="0" applyNumberFormat="1" applyFont="1" applyFill="1" applyBorder="1" applyAlignment="1">
      <alignment horizontal="center"/>
    </xf>
    <xf numFmtId="0" fontId="21" fillId="2" borderId="8" xfId="3" applyNumberFormat="1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201" fontId="14" fillId="2" borderId="7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201" fontId="13" fillId="2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justify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0" fontId="19" fillId="2" borderId="12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2" fontId="24" fillId="2" borderId="1" xfId="0" applyNumberFormat="1" applyFont="1" applyFill="1" applyBorder="1" applyAlignment="1">
      <alignment horizontal="center" shrinkToFi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wrapText="1"/>
    </xf>
    <xf numFmtId="0" fontId="26" fillId="2" borderId="3" xfId="0" applyFont="1" applyFill="1" applyBorder="1" applyAlignment="1">
      <alignment horizontal="left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2" fontId="26" fillId="2" borderId="4" xfId="0" applyNumberFormat="1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  <xf numFmtId="2" fontId="26" fillId="2" borderId="18" xfId="0" applyNumberFormat="1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2" fontId="26" fillId="2" borderId="20" xfId="0" applyNumberFormat="1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5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13" fillId="2" borderId="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textRotation="180"/>
    </xf>
    <xf numFmtId="0" fontId="25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1" fillId="2" borderId="7" xfId="0" applyFont="1" applyFill="1" applyBorder="1" applyAlignment="1">
      <alignment horizontal="left" vertical="top" wrapText="1"/>
    </xf>
    <xf numFmtId="0" fontId="51" fillId="2" borderId="5" xfId="0" applyFont="1" applyFill="1" applyBorder="1" applyAlignment="1">
      <alignment horizontal="left" vertical="top" wrapText="1"/>
    </xf>
    <xf numFmtId="0" fontId="51" fillId="2" borderId="8" xfId="0" applyFont="1" applyFill="1" applyBorder="1" applyAlignment="1">
      <alignment horizontal="left" vertical="top" wrapText="1"/>
    </xf>
    <xf numFmtId="0" fontId="51" fillId="2" borderId="12" xfId="0" applyFont="1" applyFill="1" applyBorder="1" applyAlignment="1">
      <alignment horizontal="left" vertical="top" wrapText="1"/>
    </xf>
    <xf numFmtId="0" fontId="51" fillId="2" borderId="22" xfId="0" applyFont="1" applyFill="1" applyBorder="1" applyAlignment="1">
      <alignment horizontal="left" vertical="top" wrapText="1"/>
    </xf>
    <xf numFmtId="0" fontId="51" fillId="2" borderId="23" xfId="0" applyFont="1" applyFill="1" applyBorder="1" applyAlignment="1">
      <alignment horizontal="left" vertical="top" wrapText="1"/>
    </xf>
    <xf numFmtId="0" fontId="51" fillId="2" borderId="21" xfId="0" applyFont="1" applyFill="1" applyBorder="1" applyAlignment="1">
      <alignment horizontal="left" vertical="top" wrapText="1"/>
    </xf>
    <xf numFmtId="0" fontId="51" fillId="2" borderId="16" xfId="0" applyFont="1" applyFill="1" applyBorder="1" applyAlignment="1">
      <alignment horizontal="left" vertical="top" wrapText="1"/>
    </xf>
    <xf numFmtId="0" fontId="51" fillId="2" borderId="24" xfId="0" applyFont="1" applyFill="1" applyBorder="1" applyAlignment="1">
      <alignment horizontal="left" vertical="top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2" fontId="21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22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44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13" fillId="2" borderId="7" xfId="0" applyFont="1" applyFill="1" applyBorder="1" applyAlignment="1"/>
    <xf numFmtId="0" fontId="13" fillId="2" borderId="5" xfId="0" applyFont="1" applyFill="1" applyBorder="1" applyAlignment="1"/>
    <xf numFmtId="0" fontId="13" fillId="2" borderId="8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left" vertical="top" wrapText="1"/>
    </xf>
    <xf numFmtId="0" fontId="26" fillId="2" borderId="8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2" fontId="21" fillId="2" borderId="31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26" fillId="2" borderId="7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_днз 2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0"/>
  <sheetViews>
    <sheetView tabSelected="1" view="pageBreakPreview" zoomScaleSheetLayoutView="100" workbookViewId="0">
      <selection activeCell="E3" sqref="E3:G3"/>
    </sheetView>
  </sheetViews>
  <sheetFormatPr defaultRowHeight="18.75"/>
  <cols>
    <col min="1" max="1" width="5.7109375" style="72" customWidth="1"/>
    <col min="2" max="2" width="37.7109375" style="72" customWidth="1"/>
    <col min="3" max="3" width="34.140625" style="72" customWidth="1"/>
    <col min="4" max="4" width="16.28515625" style="72" customWidth="1"/>
    <col min="5" max="5" width="16.140625" style="72" customWidth="1"/>
    <col min="6" max="6" width="14.85546875" style="72" customWidth="1"/>
    <col min="7" max="7" width="17.7109375" style="73" customWidth="1"/>
    <col min="8" max="8" width="21.5703125" style="1" customWidth="1"/>
    <col min="9" max="9" width="14.85546875" style="1" customWidth="1"/>
    <col min="10" max="16384" width="9.140625" style="9"/>
  </cols>
  <sheetData>
    <row r="1" spans="1:10" ht="21" customHeight="1">
      <c r="A1" s="4"/>
      <c r="B1" s="5"/>
      <c r="C1" s="5"/>
      <c r="D1" s="5"/>
      <c r="E1" s="400" t="s">
        <v>648</v>
      </c>
      <c r="F1" s="400"/>
      <c r="G1" s="400"/>
      <c r="H1" s="6"/>
      <c r="I1" s="7"/>
      <c r="J1" s="8"/>
    </row>
    <row r="2" spans="1:10" ht="23.25" customHeight="1">
      <c r="A2" s="4"/>
      <c r="B2" s="5"/>
      <c r="C2" s="5"/>
      <c r="D2" s="5"/>
      <c r="E2" s="400" t="s">
        <v>1476</v>
      </c>
      <c r="F2" s="400"/>
      <c r="G2" s="400"/>
      <c r="H2" s="6"/>
      <c r="I2" s="7"/>
      <c r="J2" s="8"/>
    </row>
    <row r="3" spans="1:10" ht="15.75" customHeight="1">
      <c r="A3" s="4"/>
      <c r="B3" s="5"/>
      <c r="C3" s="5"/>
      <c r="D3" s="5"/>
      <c r="E3" s="400" t="s">
        <v>1852</v>
      </c>
      <c r="F3" s="400"/>
      <c r="G3" s="400"/>
      <c r="H3" s="6"/>
      <c r="I3" s="7"/>
      <c r="J3" s="8"/>
    </row>
    <row r="4" spans="1:10" ht="25.5" customHeight="1">
      <c r="A4" s="4"/>
      <c r="B4" s="5"/>
      <c r="C4" s="5"/>
      <c r="D4" s="5"/>
      <c r="E4" s="400"/>
      <c r="F4" s="400"/>
      <c r="G4" s="400"/>
      <c r="H4" s="6"/>
      <c r="I4" s="7"/>
      <c r="J4" s="8"/>
    </row>
    <row r="5" spans="1:10" ht="51.75" customHeight="1">
      <c r="A5" s="402" t="s">
        <v>1675</v>
      </c>
      <c r="B5" s="402"/>
      <c r="C5" s="402"/>
      <c r="D5" s="402"/>
      <c r="E5" s="402"/>
      <c r="F5" s="402"/>
      <c r="G5" s="402"/>
      <c r="H5" s="10"/>
      <c r="I5" s="7"/>
      <c r="J5" s="11"/>
    </row>
    <row r="6" spans="1:10" s="13" customFormat="1" ht="26.25" customHeight="1">
      <c r="A6" s="388" t="s">
        <v>585</v>
      </c>
      <c r="B6" s="388" t="s">
        <v>586</v>
      </c>
      <c r="C6" s="388" t="s">
        <v>587</v>
      </c>
      <c r="D6" s="388" t="s">
        <v>588</v>
      </c>
      <c r="E6" s="388" t="s">
        <v>589</v>
      </c>
      <c r="F6" s="388" t="s">
        <v>590</v>
      </c>
      <c r="G6" s="401" t="s">
        <v>591</v>
      </c>
      <c r="H6" s="1"/>
      <c r="I6" s="1"/>
      <c r="J6" s="12"/>
    </row>
    <row r="7" spans="1:10" s="13" customFormat="1" ht="77.25" customHeight="1">
      <c r="A7" s="388"/>
      <c r="B7" s="388"/>
      <c r="C7" s="388"/>
      <c r="D7" s="388"/>
      <c r="E7" s="388"/>
      <c r="F7" s="403"/>
      <c r="G7" s="401"/>
      <c r="H7" s="1"/>
      <c r="I7" s="1"/>
      <c r="J7" s="12"/>
    </row>
    <row r="8" spans="1:10" s="13" customFormat="1" ht="18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75">
        <v>6</v>
      </c>
      <c r="G8" s="75">
        <v>7</v>
      </c>
      <c r="H8" s="1"/>
      <c r="I8" s="1"/>
      <c r="J8" s="12"/>
    </row>
    <row r="9" spans="1:10" ht="21" customHeight="1">
      <c r="A9" s="388"/>
      <c r="B9" s="388"/>
      <c r="C9" s="388"/>
      <c r="D9" s="388"/>
      <c r="E9" s="388"/>
      <c r="F9" s="388"/>
      <c r="G9" s="388"/>
      <c r="H9" s="15"/>
      <c r="I9" s="15"/>
      <c r="J9" s="12"/>
    </row>
    <row r="10" spans="1:10" ht="40.5" customHeight="1">
      <c r="A10" s="392" t="s">
        <v>1508</v>
      </c>
      <c r="B10" s="392"/>
      <c r="C10" s="392"/>
      <c r="D10" s="392"/>
      <c r="E10" s="392"/>
      <c r="F10" s="392"/>
      <c r="G10" s="392"/>
      <c r="H10" s="15"/>
      <c r="I10" s="15"/>
      <c r="J10" s="12"/>
    </row>
    <row r="11" spans="1:10" ht="19.5" customHeight="1">
      <c r="A11" s="388" t="s">
        <v>707</v>
      </c>
      <c r="B11" s="388"/>
      <c r="C11" s="388"/>
      <c r="D11" s="388"/>
      <c r="E11" s="388"/>
      <c r="F11" s="388"/>
      <c r="G11" s="388"/>
      <c r="H11" s="16"/>
      <c r="I11" s="15"/>
      <c r="J11" s="12"/>
    </row>
    <row r="12" spans="1:10">
      <c r="A12" s="121">
        <v>1</v>
      </c>
      <c r="B12" s="122" t="s">
        <v>420</v>
      </c>
      <c r="C12" s="122" t="s">
        <v>1486</v>
      </c>
      <c r="D12" s="122">
        <v>1735098</v>
      </c>
      <c r="E12" s="121">
        <v>0</v>
      </c>
      <c r="F12" s="121">
        <v>1900</v>
      </c>
      <c r="G12" s="121">
        <v>1294.5999999999999</v>
      </c>
      <c r="H12" s="15"/>
      <c r="I12" s="15"/>
      <c r="J12" s="12"/>
    </row>
    <row r="13" spans="1:10">
      <c r="A13" s="121">
        <v>2</v>
      </c>
      <c r="B13" s="122" t="s">
        <v>1481</v>
      </c>
      <c r="C13" s="122" t="s">
        <v>1487</v>
      </c>
      <c r="D13" s="122">
        <v>115625</v>
      </c>
      <c r="E13" s="121">
        <v>0</v>
      </c>
      <c r="F13" s="121">
        <v>1920</v>
      </c>
      <c r="G13" s="121">
        <v>392.1</v>
      </c>
      <c r="H13" s="15"/>
      <c r="I13" s="15"/>
      <c r="J13" s="12"/>
    </row>
    <row r="14" spans="1:10">
      <c r="A14" s="121">
        <v>3</v>
      </c>
      <c r="B14" s="122" t="s">
        <v>421</v>
      </c>
      <c r="C14" s="122" t="s">
        <v>1488</v>
      </c>
      <c r="D14" s="122">
        <v>55024</v>
      </c>
      <c r="E14" s="121">
        <v>0</v>
      </c>
      <c r="F14" s="121">
        <v>1915</v>
      </c>
      <c r="G14" s="121">
        <v>335.9</v>
      </c>
      <c r="H14" s="15"/>
      <c r="I14" s="15"/>
      <c r="J14" s="12"/>
    </row>
    <row r="15" spans="1:10">
      <c r="A15" s="121">
        <v>4</v>
      </c>
      <c r="B15" s="122" t="s">
        <v>1482</v>
      </c>
      <c r="C15" s="122" t="s">
        <v>1489</v>
      </c>
      <c r="D15" s="122">
        <v>137516</v>
      </c>
      <c r="E15" s="121">
        <v>0</v>
      </c>
      <c r="F15" s="121">
        <v>1900</v>
      </c>
      <c r="G15" s="121">
        <v>692.5</v>
      </c>
      <c r="H15" s="15"/>
      <c r="I15" s="15"/>
      <c r="J15" s="12"/>
    </row>
    <row r="16" spans="1:10">
      <c r="A16" s="121">
        <v>5</v>
      </c>
      <c r="B16" s="122" t="s">
        <v>697</v>
      </c>
      <c r="C16" s="122" t="s">
        <v>1490</v>
      </c>
      <c r="D16" s="122">
        <v>99548</v>
      </c>
      <c r="E16" s="121">
        <v>0</v>
      </c>
      <c r="F16" s="121">
        <v>1963</v>
      </c>
      <c r="G16" s="121">
        <v>219</v>
      </c>
      <c r="H16" s="15"/>
      <c r="I16" s="15"/>
      <c r="J16" s="12"/>
    </row>
    <row r="17" spans="1:10">
      <c r="A17" s="121">
        <v>6</v>
      </c>
      <c r="B17" s="122" t="s">
        <v>633</v>
      </c>
      <c r="C17" s="122" t="s">
        <v>1491</v>
      </c>
      <c r="D17" s="122">
        <v>101028</v>
      </c>
      <c r="E17" s="121">
        <v>0</v>
      </c>
      <c r="F17" s="121">
        <v>1916</v>
      </c>
      <c r="G17" s="121">
        <v>905.6</v>
      </c>
      <c r="H17" s="15"/>
      <c r="I17" s="15"/>
      <c r="J17" s="12"/>
    </row>
    <row r="18" spans="1:10">
      <c r="A18" s="121">
        <v>7</v>
      </c>
      <c r="B18" s="122" t="s">
        <v>634</v>
      </c>
      <c r="C18" s="122" t="s">
        <v>1492</v>
      </c>
      <c r="D18" s="122">
        <v>1583817</v>
      </c>
      <c r="E18" s="121">
        <v>24774.15</v>
      </c>
      <c r="F18" s="121">
        <v>1962</v>
      </c>
      <c r="G18" s="121">
        <v>2999.5</v>
      </c>
      <c r="H18" s="15"/>
      <c r="I18" s="15"/>
      <c r="J18" s="12"/>
    </row>
    <row r="19" spans="1:10">
      <c r="A19" s="121">
        <v>8</v>
      </c>
      <c r="B19" s="122" t="s">
        <v>635</v>
      </c>
      <c r="C19" s="122" t="s">
        <v>1493</v>
      </c>
      <c r="D19" s="122">
        <v>4198</v>
      </c>
      <c r="E19" s="121">
        <v>0</v>
      </c>
      <c r="F19" s="121">
        <v>1940</v>
      </c>
      <c r="G19" s="121">
        <v>12</v>
      </c>
      <c r="H19" s="15"/>
      <c r="I19" s="15"/>
      <c r="J19" s="12"/>
    </row>
    <row r="20" spans="1:10">
      <c r="A20" s="121">
        <v>9</v>
      </c>
      <c r="B20" s="122" t="s">
        <v>698</v>
      </c>
      <c r="C20" s="122" t="s">
        <v>1494</v>
      </c>
      <c r="D20" s="122">
        <v>55953</v>
      </c>
      <c r="E20" s="121">
        <v>0</v>
      </c>
      <c r="F20" s="121">
        <v>1917</v>
      </c>
      <c r="G20" s="121">
        <v>194.3</v>
      </c>
      <c r="H20" s="15"/>
      <c r="I20" s="15"/>
      <c r="J20" s="12"/>
    </row>
    <row r="21" spans="1:10">
      <c r="A21" s="121">
        <v>10</v>
      </c>
      <c r="B21" s="122" t="s">
        <v>644</v>
      </c>
      <c r="C21" s="122" t="s">
        <v>1495</v>
      </c>
      <c r="D21" s="122">
        <v>56814</v>
      </c>
      <c r="E21" s="121">
        <v>0</v>
      </c>
      <c r="F21" s="121">
        <v>1916</v>
      </c>
      <c r="G21" s="121">
        <v>288.10000000000002</v>
      </c>
      <c r="H21" s="15"/>
      <c r="I21" s="15"/>
      <c r="J21" s="12"/>
    </row>
    <row r="22" spans="1:10">
      <c r="A22" s="121">
        <v>11</v>
      </c>
      <c r="B22" s="122" t="s">
        <v>636</v>
      </c>
      <c r="C22" s="122" t="s">
        <v>696</v>
      </c>
      <c r="D22" s="122">
        <v>1015</v>
      </c>
      <c r="E22" s="121">
        <v>0</v>
      </c>
      <c r="F22" s="121">
        <v>1925</v>
      </c>
      <c r="G22" s="121">
        <v>28.6</v>
      </c>
      <c r="H22" s="15"/>
      <c r="I22" s="15"/>
      <c r="J22" s="12"/>
    </row>
    <row r="23" spans="1:10" ht="18" customHeight="1">
      <c r="A23" s="121">
        <v>12</v>
      </c>
      <c r="B23" s="122" t="s">
        <v>637</v>
      </c>
      <c r="C23" s="122" t="s">
        <v>1496</v>
      </c>
      <c r="D23" s="122">
        <v>87594</v>
      </c>
      <c r="E23" s="121">
        <v>0</v>
      </c>
      <c r="F23" s="121">
        <v>1973</v>
      </c>
      <c r="G23" s="121">
        <v>882.8</v>
      </c>
      <c r="H23" s="15"/>
      <c r="I23" s="15"/>
      <c r="J23" s="12"/>
    </row>
    <row r="24" spans="1:10">
      <c r="A24" s="121">
        <v>13</v>
      </c>
      <c r="B24" s="122" t="s">
        <v>1483</v>
      </c>
      <c r="C24" s="122" t="s">
        <v>1497</v>
      </c>
      <c r="D24" s="122">
        <v>28829</v>
      </c>
      <c r="E24" s="121">
        <v>0</v>
      </c>
      <c r="F24" s="121">
        <v>1988</v>
      </c>
      <c r="G24" s="121">
        <v>109.8</v>
      </c>
      <c r="H24" s="15"/>
      <c r="I24" s="15"/>
      <c r="J24" s="12"/>
    </row>
    <row r="25" spans="1:10">
      <c r="A25" s="121">
        <v>14</v>
      </c>
      <c r="B25" s="122" t="s">
        <v>1483</v>
      </c>
      <c r="C25" s="122" t="s">
        <v>1498</v>
      </c>
      <c r="D25" s="122">
        <v>30754</v>
      </c>
      <c r="E25" s="121"/>
      <c r="F25" s="121">
        <v>1991</v>
      </c>
      <c r="G25" s="121">
        <v>115.1</v>
      </c>
      <c r="H25" s="15"/>
      <c r="I25" s="15"/>
      <c r="J25" s="12"/>
    </row>
    <row r="26" spans="1:10">
      <c r="A26" s="121">
        <v>15</v>
      </c>
      <c r="B26" s="122" t="s">
        <v>638</v>
      </c>
      <c r="C26" s="122" t="s">
        <v>1498</v>
      </c>
      <c r="D26" s="122">
        <v>17127</v>
      </c>
      <c r="E26" s="121">
        <v>0</v>
      </c>
      <c r="F26" s="121">
        <v>1920</v>
      </c>
      <c r="G26" s="121">
        <v>235.9</v>
      </c>
      <c r="H26" s="15"/>
      <c r="I26" s="15"/>
      <c r="J26" s="12"/>
    </row>
    <row r="27" spans="1:10">
      <c r="A27" s="121">
        <v>16</v>
      </c>
      <c r="B27" s="122" t="s">
        <v>639</v>
      </c>
      <c r="C27" s="122" t="s">
        <v>1499</v>
      </c>
      <c r="D27" s="122">
        <v>37108</v>
      </c>
      <c r="E27" s="121"/>
      <c r="F27" s="121">
        <v>1969</v>
      </c>
      <c r="G27" s="121">
        <v>151.19999999999999</v>
      </c>
      <c r="H27" s="15"/>
      <c r="I27" s="15"/>
      <c r="J27" s="12"/>
    </row>
    <row r="28" spans="1:10">
      <c r="A28" s="121">
        <v>17</v>
      </c>
      <c r="B28" s="122" t="s">
        <v>640</v>
      </c>
      <c r="C28" s="122" t="s">
        <v>1500</v>
      </c>
      <c r="D28" s="122">
        <v>59790</v>
      </c>
      <c r="E28" s="121">
        <v>0</v>
      </c>
      <c r="F28" s="121">
        <v>1980</v>
      </c>
      <c r="G28" s="121">
        <v>142.4</v>
      </c>
      <c r="H28" s="15"/>
      <c r="I28" s="15"/>
      <c r="J28" s="12"/>
    </row>
    <row r="29" spans="1:10">
      <c r="A29" s="121">
        <v>18</v>
      </c>
      <c r="B29" s="122" t="s">
        <v>641</v>
      </c>
      <c r="C29" s="122" t="s">
        <v>1501</v>
      </c>
      <c r="D29" s="122">
        <v>232349</v>
      </c>
      <c r="E29" s="121">
        <v>0</v>
      </c>
      <c r="F29" s="121">
        <v>1986</v>
      </c>
      <c r="G29" s="121">
        <v>121.1</v>
      </c>
      <c r="H29" s="15"/>
      <c r="I29" s="15"/>
      <c r="J29" s="12"/>
    </row>
    <row r="30" spans="1:10">
      <c r="A30" s="121">
        <v>19</v>
      </c>
      <c r="B30" s="122" t="s">
        <v>419</v>
      </c>
      <c r="C30" s="122" t="s">
        <v>1502</v>
      </c>
      <c r="D30" s="122">
        <v>120031</v>
      </c>
      <c r="E30" s="121">
        <v>0</v>
      </c>
      <c r="F30" s="121">
        <v>1900</v>
      </c>
      <c r="G30" s="121">
        <v>593.9</v>
      </c>
      <c r="H30" s="15"/>
      <c r="I30" s="15"/>
      <c r="J30" s="12"/>
    </row>
    <row r="31" spans="1:10">
      <c r="A31" s="121">
        <v>20</v>
      </c>
      <c r="B31" s="122" t="s">
        <v>642</v>
      </c>
      <c r="C31" s="122" t="s">
        <v>1503</v>
      </c>
      <c r="D31" s="122">
        <v>760518.36</v>
      </c>
      <c r="E31" s="121">
        <v>0</v>
      </c>
      <c r="F31" s="121">
        <v>1990</v>
      </c>
      <c r="G31" s="121">
        <v>805.5</v>
      </c>
      <c r="H31" s="15"/>
      <c r="I31" s="15"/>
      <c r="J31" s="12"/>
    </row>
    <row r="32" spans="1:10">
      <c r="A32" s="121">
        <v>21</v>
      </c>
      <c r="B32" s="122" t="s">
        <v>423</v>
      </c>
      <c r="C32" s="122" t="s">
        <v>831</v>
      </c>
      <c r="D32" s="122">
        <v>15240</v>
      </c>
      <c r="E32" s="121">
        <v>0</v>
      </c>
      <c r="F32" s="121">
        <v>1949</v>
      </c>
      <c r="G32" s="121">
        <v>116.1</v>
      </c>
      <c r="H32" s="15"/>
      <c r="I32" s="15"/>
      <c r="J32" s="12"/>
    </row>
    <row r="33" spans="1:10">
      <c r="A33" s="121">
        <v>22</v>
      </c>
      <c r="B33" s="122" t="s">
        <v>635</v>
      </c>
      <c r="C33" s="122" t="s">
        <v>831</v>
      </c>
      <c r="D33" s="122">
        <v>2472</v>
      </c>
      <c r="E33" s="121">
        <v>0</v>
      </c>
      <c r="F33" s="121">
        <v>1986</v>
      </c>
      <c r="G33" s="121">
        <v>1.5</v>
      </c>
      <c r="H33" s="15"/>
      <c r="I33" s="15"/>
      <c r="J33" s="12"/>
    </row>
    <row r="34" spans="1:10">
      <c r="A34" s="121">
        <v>23</v>
      </c>
      <c r="B34" s="122" t="s">
        <v>496</v>
      </c>
      <c r="C34" s="122" t="s">
        <v>1504</v>
      </c>
      <c r="D34" s="122">
        <v>48149</v>
      </c>
      <c r="E34" s="121"/>
      <c r="F34" s="121">
        <v>1990</v>
      </c>
      <c r="G34" s="121">
        <v>1306.7</v>
      </c>
      <c r="H34" s="15"/>
      <c r="I34" s="15"/>
      <c r="J34" s="12"/>
    </row>
    <row r="35" spans="1:10">
      <c r="A35" s="121">
        <v>24</v>
      </c>
      <c r="B35" s="122" t="s">
        <v>641</v>
      </c>
      <c r="C35" s="122" t="s">
        <v>1505</v>
      </c>
      <c r="D35" s="122">
        <v>122044</v>
      </c>
      <c r="E35" s="121">
        <v>0</v>
      </c>
      <c r="F35" s="121">
        <v>1917</v>
      </c>
      <c r="G35" s="121">
        <v>260.39999999999998</v>
      </c>
      <c r="H35" s="15"/>
      <c r="I35" s="15"/>
      <c r="J35" s="12"/>
    </row>
    <row r="36" spans="1:10">
      <c r="A36" s="121">
        <v>25</v>
      </c>
      <c r="B36" s="122" t="s">
        <v>422</v>
      </c>
      <c r="C36" s="122" t="s">
        <v>831</v>
      </c>
      <c r="D36" s="122">
        <v>494173</v>
      </c>
      <c r="E36" s="121">
        <v>0</v>
      </c>
      <c r="F36" s="121">
        <v>1910</v>
      </c>
      <c r="G36" s="121">
        <v>1023.1</v>
      </c>
      <c r="H36" s="15"/>
      <c r="I36" s="15"/>
      <c r="J36" s="12"/>
    </row>
    <row r="37" spans="1:10">
      <c r="A37" s="121">
        <v>26</v>
      </c>
      <c r="B37" s="122" t="s">
        <v>699</v>
      </c>
      <c r="C37" s="122" t="s">
        <v>831</v>
      </c>
      <c r="D37" s="122">
        <v>4240</v>
      </c>
      <c r="E37" s="121">
        <v>0</v>
      </c>
      <c r="F37" s="121">
        <v>1979</v>
      </c>
      <c r="G37" s="121">
        <v>22.3</v>
      </c>
      <c r="H37" s="15"/>
      <c r="I37" s="15"/>
      <c r="J37" s="12"/>
    </row>
    <row r="38" spans="1:10">
      <c r="A38" s="121">
        <v>27</v>
      </c>
      <c r="B38" s="122" t="s">
        <v>9</v>
      </c>
      <c r="C38" s="122" t="s">
        <v>1506</v>
      </c>
      <c r="D38" s="122">
        <v>158582</v>
      </c>
      <c r="E38" s="121">
        <v>0</v>
      </c>
      <c r="F38" s="121">
        <v>1994</v>
      </c>
      <c r="G38" s="121">
        <v>165.4</v>
      </c>
      <c r="H38" s="15"/>
      <c r="I38" s="15"/>
      <c r="J38" s="12"/>
    </row>
    <row r="39" spans="1:10">
      <c r="A39" s="121">
        <v>28</v>
      </c>
      <c r="B39" s="122" t="s">
        <v>645</v>
      </c>
      <c r="C39" s="122" t="s">
        <v>700</v>
      </c>
      <c r="D39" s="122">
        <v>1328805</v>
      </c>
      <c r="E39" s="121">
        <v>431816.44</v>
      </c>
      <c r="F39" s="121">
        <v>2007</v>
      </c>
      <c r="G39" s="121">
        <v>510</v>
      </c>
      <c r="H39" s="15"/>
      <c r="I39" s="15"/>
      <c r="J39" s="12"/>
    </row>
    <row r="40" spans="1:10">
      <c r="A40" s="121">
        <v>29</v>
      </c>
      <c r="B40" s="122" t="s">
        <v>664</v>
      </c>
      <c r="C40" s="122" t="s">
        <v>701</v>
      </c>
      <c r="D40" s="122">
        <v>293432</v>
      </c>
      <c r="E40" s="121">
        <v>133263.03</v>
      </c>
      <c r="F40" s="121">
        <v>2010</v>
      </c>
      <c r="G40" s="121">
        <v>11.9</v>
      </c>
      <c r="H40" s="15"/>
      <c r="I40" s="15"/>
      <c r="J40" s="12"/>
    </row>
    <row r="41" spans="1:10">
      <c r="A41" s="121">
        <v>30</v>
      </c>
      <c r="B41" s="122" t="s">
        <v>702</v>
      </c>
      <c r="C41" s="122" t="s">
        <v>831</v>
      </c>
      <c r="D41" s="122">
        <v>1312</v>
      </c>
      <c r="E41" s="121">
        <v>0</v>
      </c>
      <c r="F41" s="121">
        <v>1979</v>
      </c>
      <c r="G41" s="121"/>
      <c r="H41" s="15"/>
      <c r="I41" s="15"/>
      <c r="J41" s="12"/>
    </row>
    <row r="42" spans="1:10">
      <c r="A42" s="121">
        <v>31</v>
      </c>
      <c r="B42" s="122" t="s">
        <v>703</v>
      </c>
      <c r="C42" s="122" t="s">
        <v>696</v>
      </c>
      <c r="D42" s="122">
        <v>40000</v>
      </c>
      <c r="E42" s="121">
        <v>33770.32</v>
      </c>
      <c r="F42" s="121">
        <v>2017</v>
      </c>
      <c r="G42" s="121" t="s">
        <v>1446</v>
      </c>
      <c r="H42" s="15"/>
      <c r="I42" s="15"/>
      <c r="J42" s="12"/>
    </row>
    <row r="43" spans="1:10">
      <c r="A43" s="121">
        <v>32</v>
      </c>
      <c r="B43" s="122" t="s">
        <v>646</v>
      </c>
      <c r="C43" s="122" t="s">
        <v>8</v>
      </c>
      <c r="D43" s="122">
        <v>1046</v>
      </c>
      <c r="E43" s="121">
        <v>0</v>
      </c>
      <c r="F43" s="121">
        <v>2004</v>
      </c>
      <c r="G43" s="121" t="s">
        <v>1677</v>
      </c>
      <c r="H43" s="15"/>
      <c r="I43" s="15"/>
      <c r="J43" s="12"/>
    </row>
    <row r="44" spans="1:10" ht="18" customHeight="1">
      <c r="A44" s="121">
        <v>33</v>
      </c>
      <c r="B44" s="122" t="s">
        <v>704</v>
      </c>
      <c r="C44" s="122" t="s">
        <v>831</v>
      </c>
      <c r="D44" s="122">
        <v>1081</v>
      </c>
      <c r="E44" s="121">
        <v>0</v>
      </c>
      <c r="F44" s="121">
        <v>1986</v>
      </c>
      <c r="G44" s="121"/>
      <c r="H44" s="15"/>
      <c r="I44" s="15"/>
      <c r="J44" s="17"/>
    </row>
    <row r="45" spans="1:10" ht="20.25" customHeight="1">
      <c r="A45" s="121">
        <v>34</v>
      </c>
      <c r="B45" s="122" t="s">
        <v>1379</v>
      </c>
      <c r="C45" s="122" t="s">
        <v>705</v>
      </c>
      <c r="D45" s="122">
        <v>220926</v>
      </c>
      <c r="E45" s="121">
        <v>0</v>
      </c>
      <c r="F45" s="121">
        <v>1987</v>
      </c>
      <c r="G45" s="121">
        <v>473</v>
      </c>
      <c r="H45" s="15"/>
      <c r="I45" s="15"/>
      <c r="J45" s="17"/>
    </row>
    <row r="46" spans="1:10" ht="20.25" customHeight="1">
      <c r="A46" s="121">
        <v>35</v>
      </c>
      <c r="B46" s="122" t="s">
        <v>1484</v>
      </c>
      <c r="C46" s="122" t="s">
        <v>1380</v>
      </c>
      <c r="D46" s="122">
        <v>19805</v>
      </c>
      <c r="E46" s="121">
        <v>0</v>
      </c>
      <c r="F46" s="121">
        <v>1983</v>
      </c>
      <c r="G46" s="121">
        <v>41.1</v>
      </c>
      <c r="H46" s="15"/>
      <c r="I46" s="15"/>
      <c r="J46" s="17"/>
    </row>
    <row r="47" spans="1:10" ht="20.25" customHeight="1">
      <c r="A47" s="121">
        <v>36</v>
      </c>
      <c r="B47" s="122" t="s">
        <v>642</v>
      </c>
      <c r="C47" s="122" t="s">
        <v>706</v>
      </c>
      <c r="D47" s="122">
        <v>3625</v>
      </c>
      <c r="E47" s="121">
        <v>0</v>
      </c>
      <c r="F47" s="121">
        <v>1987</v>
      </c>
      <c r="G47" s="121">
        <v>25.2</v>
      </c>
      <c r="H47" s="15"/>
      <c r="I47" s="15"/>
      <c r="J47" s="17"/>
    </row>
    <row r="48" spans="1:10" ht="20.25" customHeight="1">
      <c r="A48" s="121">
        <v>37</v>
      </c>
      <c r="B48" s="122" t="s">
        <v>709</v>
      </c>
      <c r="C48" s="122" t="s">
        <v>7</v>
      </c>
      <c r="D48" s="122">
        <v>490959</v>
      </c>
      <c r="E48" s="121">
        <v>0</v>
      </c>
      <c r="F48" s="121">
        <v>1962</v>
      </c>
      <c r="G48" s="121">
        <v>605.9</v>
      </c>
      <c r="H48" s="15"/>
      <c r="I48" s="15"/>
      <c r="J48" s="17"/>
    </row>
    <row r="49" spans="1:10">
      <c r="A49" s="121">
        <v>38</v>
      </c>
      <c r="B49" s="122" t="s">
        <v>709</v>
      </c>
      <c r="C49" s="122" t="s">
        <v>7</v>
      </c>
      <c r="D49" s="122">
        <v>58317</v>
      </c>
      <c r="E49" s="121">
        <v>0</v>
      </c>
      <c r="F49" s="121">
        <v>1900</v>
      </c>
      <c r="G49" s="121">
        <v>87.8</v>
      </c>
      <c r="H49" s="15"/>
      <c r="I49" s="15"/>
      <c r="J49" s="17"/>
    </row>
    <row r="50" spans="1:10" ht="18.75" customHeight="1">
      <c r="A50" s="121">
        <v>39</v>
      </c>
      <c r="B50" s="122" t="s">
        <v>1381</v>
      </c>
      <c r="C50" s="122" t="s">
        <v>1382</v>
      </c>
      <c r="D50" s="122">
        <v>83889</v>
      </c>
      <c r="E50" s="121">
        <v>14264.06</v>
      </c>
      <c r="F50" s="121">
        <v>2018</v>
      </c>
      <c r="G50" s="121">
        <v>69.400000000000006</v>
      </c>
      <c r="H50" s="15"/>
      <c r="I50" s="15"/>
      <c r="J50" s="17"/>
    </row>
    <row r="51" spans="1:10" ht="18.75" customHeight="1">
      <c r="A51" s="121">
        <v>40</v>
      </c>
      <c r="B51" s="122" t="s">
        <v>1485</v>
      </c>
      <c r="C51" s="122" t="s">
        <v>1507</v>
      </c>
      <c r="D51" s="122">
        <v>1027167.15</v>
      </c>
      <c r="E51" s="121">
        <v>188404.01</v>
      </c>
      <c r="F51" s="121">
        <v>2019</v>
      </c>
      <c r="G51" s="121">
        <v>1217.5</v>
      </c>
      <c r="H51" s="15"/>
      <c r="I51" s="15"/>
      <c r="J51" s="17"/>
    </row>
    <row r="52" spans="1:10">
      <c r="A52" s="121">
        <v>41</v>
      </c>
      <c r="B52" s="122" t="s">
        <v>1676</v>
      </c>
      <c r="C52" s="122" t="s">
        <v>696</v>
      </c>
      <c r="D52" s="122">
        <v>14000</v>
      </c>
      <c r="E52" s="121">
        <v>13533.34</v>
      </c>
      <c r="F52" s="121">
        <v>2020</v>
      </c>
      <c r="G52" s="121"/>
      <c r="H52" s="15"/>
      <c r="I52" s="15"/>
      <c r="J52" s="17"/>
    </row>
    <row r="53" spans="1:10">
      <c r="A53" s="389" t="s">
        <v>584</v>
      </c>
      <c r="B53" s="390"/>
      <c r="C53" s="391"/>
      <c r="D53" s="123">
        <f>SUM(D12:D52)</f>
        <v>9749000.5099999998</v>
      </c>
      <c r="E53" s="124">
        <f>SUM(E12:E52)</f>
        <v>839825.35</v>
      </c>
      <c r="F53" s="125"/>
      <c r="G53" s="125">
        <v>16457.2</v>
      </c>
      <c r="H53" s="15"/>
      <c r="I53" s="15"/>
      <c r="J53" s="17"/>
    </row>
    <row r="54" spans="1:10" ht="18.75" customHeight="1">
      <c r="A54" s="404" t="s">
        <v>1524</v>
      </c>
      <c r="B54" s="405"/>
      <c r="C54" s="405"/>
      <c r="D54" s="405"/>
      <c r="E54" s="405"/>
      <c r="F54" s="405"/>
      <c r="G54" s="406"/>
      <c r="H54" s="18"/>
      <c r="I54" s="19"/>
      <c r="J54" s="17"/>
    </row>
    <row r="55" spans="1:10" ht="18.75" customHeight="1">
      <c r="A55" s="126">
        <v>1</v>
      </c>
      <c r="B55" s="127" t="s">
        <v>1678</v>
      </c>
      <c r="C55" s="127" t="s">
        <v>1</v>
      </c>
      <c r="D55" s="128">
        <v>249461</v>
      </c>
      <c r="E55" s="128" t="s">
        <v>535</v>
      </c>
      <c r="F55" s="128" t="s">
        <v>1525</v>
      </c>
      <c r="G55" s="128">
        <v>1112.3</v>
      </c>
      <c r="H55" s="15"/>
      <c r="I55" s="20"/>
      <c r="J55" s="17"/>
    </row>
    <row r="56" spans="1:10">
      <c r="A56" s="382" t="s">
        <v>584</v>
      </c>
      <c r="B56" s="383"/>
      <c r="C56" s="384"/>
      <c r="D56" s="129">
        <v>249461</v>
      </c>
      <c r="E56" s="129" t="s">
        <v>535</v>
      </c>
      <c r="F56" s="129"/>
      <c r="G56" s="129">
        <v>1112.3</v>
      </c>
      <c r="H56" s="15"/>
      <c r="I56" s="20"/>
      <c r="J56" s="17"/>
    </row>
    <row r="57" spans="1:10" thickBot="1">
      <c r="A57" s="410" t="s">
        <v>1467</v>
      </c>
      <c r="B57" s="411"/>
      <c r="C57" s="411"/>
      <c r="D57" s="411"/>
      <c r="E57" s="411"/>
      <c r="F57" s="411"/>
      <c r="G57" s="412"/>
      <c r="H57" s="21"/>
      <c r="I57" s="19"/>
      <c r="J57" s="17"/>
    </row>
    <row r="58" spans="1:10" ht="18.75" customHeight="1" thickBot="1">
      <c r="A58" s="14">
        <v>1</v>
      </c>
      <c r="B58" s="130" t="s">
        <v>642</v>
      </c>
      <c r="C58" s="131" t="s">
        <v>7</v>
      </c>
      <c r="D58" s="132">
        <v>67989.240000000005</v>
      </c>
      <c r="E58" s="133">
        <v>0</v>
      </c>
      <c r="F58" s="134">
        <v>1990</v>
      </c>
      <c r="G58" s="135">
        <v>54.3</v>
      </c>
      <c r="I58" s="20"/>
      <c r="J58" s="17"/>
    </row>
    <row r="59" spans="1:10" ht="31.5" customHeight="1" thickBot="1">
      <c r="A59" s="14">
        <v>2</v>
      </c>
      <c r="B59" s="130" t="s">
        <v>1447</v>
      </c>
      <c r="C59" s="131" t="s">
        <v>795</v>
      </c>
      <c r="D59" s="136">
        <v>1155068.1499999999</v>
      </c>
      <c r="E59" s="133">
        <v>1089030.5</v>
      </c>
      <c r="F59" s="134">
        <v>2011</v>
      </c>
      <c r="G59" s="135">
        <v>165.4</v>
      </c>
      <c r="H59" s="15"/>
      <c r="I59" s="20"/>
      <c r="J59" s="17"/>
    </row>
    <row r="60" spans="1:10" ht="37.5" customHeight="1" thickBot="1">
      <c r="A60" s="14">
        <v>3</v>
      </c>
      <c r="B60" s="130" t="s">
        <v>1448</v>
      </c>
      <c r="C60" s="131" t="s">
        <v>1449</v>
      </c>
      <c r="D60" s="136">
        <v>1143487.79</v>
      </c>
      <c r="E60" s="133">
        <v>1046325.36</v>
      </c>
      <c r="F60" s="134">
        <v>2013</v>
      </c>
      <c r="G60" s="135">
        <v>170.3</v>
      </c>
      <c r="H60" s="15"/>
      <c r="I60" s="20"/>
    </row>
    <row r="61" spans="1:10" ht="31.5" customHeight="1" thickBot="1">
      <c r="A61" s="14">
        <v>4</v>
      </c>
      <c r="B61" s="130" t="s">
        <v>1450</v>
      </c>
      <c r="C61" s="131" t="s">
        <v>479</v>
      </c>
      <c r="D61" s="136">
        <v>111339.45</v>
      </c>
      <c r="E61" s="133">
        <v>56378.93</v>
      </c>
      <c r="F61" s="134">
        <v>1980</v>
      </c>
      <c r="G61" s="137">
        <v>125.3</v>
      </c>
      <c r="H61" s="15"/>
      <c r="I61" s="22"/>
    </row>
    <row r="62" spans="1:10" ht="29.25" customHeight="1" thickBot="1">
      <c r="A62" s="14">
        <v>5</v>
      </c>
      <c r="B62" s="138" t="s">
        <v>1451</v>
      </c>
      <c r="C62" s="139" t="s">
        <v>480</v>
      </c>
      <c r="D62" s="140">
        <v>222501.94</v>
      </c>
      <c r="E62" s="141">
        <v>106156.6</v>
      </c>
      <c r="F62" s="142">
        <v>2004</v>
      </c>
      <c r="G62" s="143">
        <v>111.9</v>
      </c>
      <c r="H62" s="15"/>
      <c r="I62" s="22"/>
    </row>
    <row r="63" spans="1:10" ht="34.5" customHeight="1" thickBot="1">
      <c r="A63" s="14">
        <v>6</v>
      </c>
      <c r="B63" s="130" t="s">
        <v>1452</v>
      </c>
      <c r="C63" s="131" t="s">
        <v>1453</v>
      </c>
      <c r="D63" s="136">
        <v>189331.4</v>
      </c>
      <c r="E63" s="133">
        <v>99183.45</v>
      </c>
      <c r="F63" s="142">
        <v>2004</v>
      </c>
      <c r="G63" s="137">
        <v>118.7</v>
      </c>
      <c r="H63" s="15"/>
      <c r="I63" s="20"/>
    </row>
    <row r="64" spans="1:10" ht="29.25" customHeight="1" thickBot="1">
      <c r="A64" s="14">
        <v>7</v>
      </c>
      <c r="B64" s="130" t="s">
        <v>1454</v>
      </c>
      <c r="C64" s="131" t="s">
        <v>377</v>
      </c>
      <c r="D64" s="136">
        <v>185777</v>
      </c>
      <c r="E64" s="133">
        <v>54509.46</v>
      </c>
      <c r="F64" s="144">
        <v>2005</v>
      </c>
      <c r="G64" s="137">
        <v>99</v>
      </c>
      <c r="H64" s="15"/>
      <c r="I64" s="20"/>
    </row>
    <row r="65" spans="1:9" ht="26.25" thickBot="1">
      <c r="A65" s="14">
        <v>8</v>
      </c>
      <c r="B65" s="130" t="s">
        <v>1455</v>
      </c>
      <c r="C65" s="131" t="s">
        <v>481</v>
      </c>
      <c r="D65" s="136">
        <v>309554.5</v>
      </c>
      <c r="E65" s="133">
        <v>123598.19</v>
      </c>
      <c r="F65" s="142">
        <v>2005</v>
      </c>
      <c r="G65" s="137">
        <v>129</v>
      </c>
      <c r="H65" s="15"/>
      <c r="I65" s="20"/>
    </row>
    <row r="66" spans="1:9" ht="26.25" thickBot="1">
      <c r="A66" s="14">
        <v>9</v>
      </c>
      <c r="B66" s="130" t="s">
        <v>1456</v>
      </c>
      <c r="C66" s="131" t="s">
        <v>376</v>
      </c>
      <c r="D66" s="136">
        <v>119877</v>
      </c>
      <c r="E66" s="133">
        <v>10631.24</v>
      </c>
      <c r="F66" s="142">
        <v>2009</v>
      </c>
      <c r="G66" s="137">
        <v>239</v>
      </c>
      <c r="H66" s="15"/>
      <c r="I66" s="20"/>
    </row>
    <row r="67" spans="1:9" ht="24.75" thickBot="1">
      <c r="A67" s="14">
        <v>10</v>
      </c>
      <c r="B67" s="145" t="s">
        <v>1529</v>
      </c>
      <c r="C67" s="146" t="s">
        <v>1530</v>
      </c>
      <c r="D67" s="136">
        <v>3993</v>
      </c>
      <c r="E67" s="133">
        <v>0</v>
      </c>
      <c r="F67" s="142"/>
      <c r="G67" s="137" t="s">
        <v>1532</v>
      </c>
      <c r="H67" s="15"/>
      <c r="I67" s="20"/>
    </row>
    <row r="68" spans="1:9" ht="19.5" thickBot="1">
      <c r="A68" s="14">
        <v>11</v>
      </c>
      <c r="B68" s="145" t="s">
        <v>1531</v>
      </c>
      <c r="C68" s="146" t="s">
        <v>1458</v>
      </c>
      <c r="D68" s="413">
        <v>6425894.9800000004</v>
      </c>
      <c r="E68" s="415">
        <v>6285242.0999999996</v>
      </c>
      <c r="F68" s="424">
        <v>1917</v>
      </c>
      <c r="G68" s="467">
        <v>1122.2</v>
      </c>
      <c r="H68" s="15"/>
      <c r="I68" s="20"/>
    </row>
    <row r="69" spans="1:9" ht="18" customHeight="1" thickBot="1">
      <c r="A69" s="14">
        <v>12</v>
      </c>
      <c r="B69" s="147" t="s">
        <v>1457</v>
      </c>
      <c r="C69" s="148" t="s">
        <v>1458</v>
      </c>
      <c r="D69" s="414"/>
      <c r="E69" s="416"/>
      <c r="F69" s="425"/>
      <c r="G69" s="468"/>
      <c r="H69" s="15"/>
      <c r="I69" s="20"/>
    </row>
    <row r="70" spans="1:9" ht="23.25" customHeight="1" thickBot="1">
      <c r="A70" s="407" t="s">
        <v>584</v>
      </c>
      <c r="B70" s="408"/>
      <c r="C70" s="409"/>
      <c r="D70" s="149">
        <f>SUM(D58:D69)</f>
        <v>9934814.4499999993</v>
      </c>
      <c r="E70" s="149">
        <f>SUM(E58:E69)</f>
        <v>8871055.8300000001</v>
      </c>
      <c r="F70" s="150"/>
      <c r="G70" s="151">
        <f>SUM(G58:G69)</f>
        <v>2335.1000000000004</v>
      </c>
      <c r="H70" s="15"/>
      <c r="I70" s="20"/>
    </row>
    <row r="71" spans="1:9" ht="45" customHeight="1">
      <c r="A71" s="420" t="s">
        <v>1536</v>
      </c>
      <c r="B71" s="421"/>
      <c r="C71" s="421"/>
      <c r="D71" s="422"/>
      <c r="E71" s="422"/>
      <c r="F71" s="421"/>
      <c r="G71" s="423"/>
      <c r="H71" s="18"/>
      <c r="I71" s="19"/>
    </row>
    <row r="72" spans="1:9" ht="33.75" customHeight="1">
      <c r="A72" s="14">
        <v>1</v>
      </c>
      <c r="B72" s="152" t="s">
        <v>649</v>
      </c>
      <c r="C72" s="153" t="s">
        <v>10</v>
      </c>
      <c r="D72" s="24">
        <v>15513</v>
      </c>
      <c r="E72" s="14"/>
      <c r="F72" s="154">
        <v>1994</v>
      </c>
      <c r="G72" s="24">
        <v>784.6</v>
      </c>
      <c r="H72" s="23"/>
      <c r="I72" s="20"/>
    </row>
    <row r="73" spans="1:9">
      <c r="A73" s="14">
        <v>2</v>
      </c>
      <c r="B73" s="152" t="s">
        <v>650</v>
      </c>
      <c r="C73" s="153" t="s">
        <v>10</v>
      </c>
      <c r="D73" s="24">
        <v>1696434.85</v>
      </c>
      <c r="E73" s="14">
        <v>328065.62</v>
      </c>
      <c r="F73" s="154">
        <v>1994</v>
      </c>
      <c r="G73" s="24">
        <v>1990.8</v>
      </c>
      <c r="H73" s="15"/>
      <c r="I73" s="20"/>
    </row>
    <row r="74" spans="1:9">
      <c r="A74" s="14">
        <v>3</v>
      </c>
      <c r="B74" s="152" t="s">
        <v>651</v>
      </c>
      <c r="C74" s="153" t="s">
        <v>10</v>
      </c>
      <c r="D74" s="24">
        <v>1725806</v>
      </c>
      <c r="E74" s="14">
        <v>355771.28</v>
      </c>
      <c r="F74" s="154">
        <v>1994</v>
      </c>
      <c r="G74" s="24">
        <v>6107.8</v>
      </c>
      <c r="H74" s="15"/>
      <c r="I74" s="20"/>
    </row>
    <row r="75" spans="1:9">
      <c r="A75" s="14">
        <v>4</v>
      </c>
      <c r="B75" s="152" t="s">
        <v>465</v>
      </c>
      <c r="C75" s="153" t="s">
        <v>10</v>
      </c>
      <c r="D75" s="24">
        <v>747543</v>
      </c>
      <c r="E75" s="14">
        <v>149507.84</v>
      </c>
      <c r="F75" s="154">
        <v>1994</v>
      </c>
      <c r="G75" s="24">
        <v>1518.9</v>
      </c>
      <c r="H75" s="15"/>
      <c r="I75" s="20"/>
    </row>
    <row r="76" spans="1:9" ht="18.75" customHeight="1">
      <c r="A76" s="14"/>
      <c r="B76" s="152" t="s">
        <v>642</v>
      </c>
      <c r="C76" s="153" t="s">
        <v>10</v>
      </c>
      <c r="D76" s="24">
        <v>147546</v>
      </c>
      <c r="E76" s="14">
        <v>30411.48</v>
      </c>
      <c r="F76" s="154">
        <v>1994</v>
      </c>
      <c r="G76" s="24">
        <v>211.3</v>
      </c>
      <c r="H76" s="15"/>
      <c r="I76" s="20"/>
    </row>
    <row r="77" spans="1:9" ht="24" customHeight="1">
      <c r="A77" s="14"/>
      <c r="B77" s="152" t="s">
        <v>652</v>
      </c>
      <c r="C77" s="153" t="s">
        <v>10</v>
      </c>
      <c r="D77" s="24">
        <v>2098</v>
      </c>
      <c r="E77" s="14"/>
      <c r="F77" s="154">
        <v>1994</v>
      </c>
      <c r="G77" s="14" t="s">
        <v>1377</v>
      </c>
      <c r="H77" s="15"/>
      <c r="I77" s="20"/>
    </row>
    <row r="78" spans="1:9">
      <c r="A78" s="14"/>
      <c r="B78" s="155" t="s">
        <v>653</v>
      </c>
      <c r="C78" s="153" t="s">
        <v>10</v>
      </c>
      <c r="D78" s="24">
        <v>3276</v>
      </c>
      <c r="E78" s="14"/>
      <c r="F78" s="154">
        <v>1994</v>
      </c>
      <c r="G78" s="14" t="s">
        <v>1378</v>
      </c>
      <c r="H78" s="15"/>
      <c r="I78" s="20"/>
    </row>
    <row r="79" spans="1:9">
      <c r="A79" s="14"/>
      <c r="B79" s="152" t="s">
        <v>498</v>
      </c>
      <c r="C79" s="153" t="s">
        <v>10</v>
      </c>
      <c r="D79" s="24">
        <v>4545</v>
      </c>
      <c r="E79" s="14"/>
      <c r="F79" s="14">
        <v>1994</v>
      </c>
      <c r="G79" s="24">
        <v>105.9</v>
      </c>
      <c r="H79" s="15"/>
      <c r="I79" s="20"/>
    </row>
    <row r="80" spans="1:9">
      <c r="A80" s="156" t="s">
        <v>654</v>
      </c>
      <c r="B80" s="157"/>
      <c r="C80" s="158"/>
      <c r="D80" s="159">
        <f>SUM(D72:D79)</f>
        <v>4342761.8499999996</v>
      </c>
      <c r="E80" s="118">
        <f>SUM(E72:E79)</f>
        <v>863756.22</v>
      </c>
      <c r="F80" s="160"/>
      <c r="G80" s="161">
        <f>SUM(G72:G79)</f>
        <v>10719.3</v>
      </c>
      <c r="H80" s="15"/>
      <c r="I80" s="20"/>
    </row>
    <row r="81" spans="1:9" ht="15.75">
      <c r="A81" s="417" t="s">
        <v>987</v>
      </c>
      <c r="B81" s="418"/>
      <c r="C81" s="418"/>
      <c r="D81" s="418"/>
      <c r="E81" s="418"/>
      <c r="F81" s="418"/>
      <c r="G81" s="419"/>
      <c r="H81" s="21"/>
      <c r="I81" s="19"/>
    </row>
    <row r="82" spans="1:9">
      <c r="A82" s="385" t="s">
        <v>505</v>
      </c>
      <c r="B82" s="386"/>
      <c r="C82" s="386"/>
      <c r="D82" s="386"/>
      <c r="E82" s="386"/>
      <c r="F82" s="386"/>
      <c r="G82" s="387"/>
      <c r="H82" s="15"/>
      <c r="I82" s="20"/>
    </row>
    <row r="83" spans="1:9">
      <c r="A83" s="162">
        <v>1</v>
      </c>
      <c r="B83" s="163" t="s">
        <v>655</v>
      </c>
      <c r="C83" s="163" t="s">
        <v>712</v>
      </c>
      <c r="D83" s="164">
        <v>112798.39999999999</v>
      </c>
      <c r="E83" s="165">
        <v>10279</v>
      </c>
      <c r="F83" s="162">
        <v>1924</v>
      </c>
      <c r="G83" s="165">
        <v>1540.2</v>
      </c>
      <c r="H83" s="15"/>
      <c r="I83" s="20"/>
    </row>
    <row r="84" spans="1:9">
      <c r="A84" s="162">
        <v>2</v>
      </c>
      <c r="B84" s="163" t="s">
        <v>1420</v>
      </c>
      <c r="C84" s="163" t="s">
        <v>712</v>
      </c>
      <c r="D84" s="164">
        <v>208862</v>
      </c>
      <c r="E84" s="165">
        <v>18987</v>
      </c>
      <c r="F84" s="162">
        <v>1924</v>
      </c>
      <c r="G84" s="165">
        <v>439.6</v>
      </c>
      <c r="H84" s="15"/>
      <c r="I84" s="20"/>
    </row>
    <row r="85" spans="1:9">
      <c r="A85" s="162">
        <v>3</v>
      </c>
      <c r="B85" s="163" t="s">
        <v>658</v>
      </c>
      <c r="C85" s="163" t="s">
        <v>711</v>
      </c>
      <c r="D85" s="164">
        <v>111592</v>
      </c>
      <c r="E85" s="165">
        <v>10144</v>
      </c>
      <c r="F85" s="162">
        <v>1924</v>
      </c>
      <c r="G85" s="165">
        <v>301.89999999999998</v>
      </c>
      <c r="H85" s="25"/>
      <c r="I85" s="20"/>
    </row>
    <row r="86" spans="1:9">
      <c r="A86" s="162">
        <v>4</v>
      </c>
      <c r="B86" s="163" t="s">
        <v>659</v>
      </c>
      <c r="C86" s="163" t="s">
        <v>711</v>
      </c>
      <c r="D86" s="164">
        <v>16144</v>
      </c>
      <c r="E86" s="165">
        <v>1467</v>
      </c>
      <c r="F86" s="162">
        <v>1976</v>
      </c>
      <c r="G86" s="165">
        <v>70.2</v>
      </c>
      <c r="H86" s="25"/>
      <c r="I86" s="20"/>
    </row>
    <row r="87" spans="1:9">
      <c r="A87" s="162">
        <v>5</v>
      </c>
      <c r="B87" s="163" t="s">
        <v>660</v>
      </c>
      <c r="C87" s="163" t="s">
        <v>712</v>
      </c>
      <c r="D87" s="164">
        <v>2466</v>
      </c>
      <c r="E87" s="165">
        <v>224</v>
      </c>
      <c r="F87" s="162">
        <v>1950</v>
      </c>
      <c r="G87" s="165">
        <v>29.4</v>
      </c>
      <c r="H87" s="25"/>
      <c r="I87" s="20"/>
    </row>
    <row r="88" spans="1:9" ht="18.75" customHeight="1">
      <c r="A88" s="162">
        <v>6</v>
      </c>
      <c r="B88" s="163" t="s">
        <v>536</v>
      </c>
      <c r="C88" s="163" t="s">
        <v>711</v>
      </c>
      <c r="D88" s="164">
        <v>162957</v>
      </c>
      <c r="E88" s="165">
        <v>12270</v>
      </c>
      <c r="F88" s="162">
        <v>1983</v>
      </c>
      <c r="G88" s="165" t="s">
        <v>535</v>
      </c>
      <c r="H88" s="25"/>
      <c r="I88" s="20"/>
    </row>
    <row r="89" spans="1:9" ht="18.75" customHeight="1">
      <c r="A89" s="162">
        <v>7</v>
      </c>
      <c r="B89" s="163" t="s">
        <v>684</v>
      </c>
      <c r="C89" s="163" t="s">
        <v>711</v>
      </c>
      <c r="D89" s="164">
        <v>5622</v>
      </c>
      <c r="E89" s="165">
        <v>511</v>
      </c>
      <c r="F89" s="162">
        <v>1992</v>
      </c>
      <c r="G89" s="165" t="s">
        <v>535</v>
      </c>
      <c r="H89" s="25"/>
      <c r="I89" s="20"/>
    </row>
    <row r="90" spans="1:9" ht="18.75" customHeight="1">
      <c r="A90" s="162">
        <v>8</v>
      </c>
      <c r="B90" s="163" t="s">
        <v>630</v>
      </c>
      <c r="C90" s="163" t="s">
        <v>712</v>
      </c>
      <c r="D90" s="164">
        <v>3214</v>
      </c>
      <c r="E90" s="165">
        <v>292</v>
      </c>
      <c r="F90" s="162">
        <v>1960</v>
      </c>
      <c r="G90" s="165" t="s">
        <v>535</v>
      </c>
      <c r="H90" s="25"/>
      <c r="I90" s="20"/>
    </row>
    <row r="91" spans="1:9" ht="18.75" customHeight="1">
      <c r="A91" s="162">
        <v>9</v>
      </c>
      <c r="B91" s="163" t="s">
        <v>684</v>
      </c>
      <c r="C91" s="163" t="s">
        <v>713</v>
      </c>
      <c r="D91" s="164">
        <v>23141</v>
      </c>
      <c r="E91" s="165">
        <v>2103</v>
      </c>
      <c r="F91" s="162">
        <v>1969</v>
      </c>
      <c r="G91" s="165" t="s">
        <v>535</v>
      </c>
      <c r="H91" s="25"/>
      <c r="I91" s="20"/>
    </row>
    <row r="92" spans="1:9" ht="18.75" customHeight="1">
      <c r="A92" s="162">
        <v>10</v>
      </c>
      <c r="B92" s="163" t="s">
        <v>537</v>
      </c>
      <c r="C92" s="163" t="s">
        <v>711</v>
      </c>
      <c r="D92" s="164">
        <v>2798</v>
      </c>
      <c r="E92" s="165">
        <v>0</v>
      </c>
      <c r="F92" s="162">
        <v>1930</v>
      </c>
      <c r="G92" s="165">
        <v>39.700000000000003</v>
      </c>
      <c r="H92" s="25"/>
      <c r="I92" s="20"/>
    </row>
    <row r="93" spans="1:9" ht="18.75" customHeight="1">
      <c r="A93" s="162">
        <v>11</v>
      </c>
      <c r="B93" s="163" t="s">
        <v>661</v>
      </c>
      <c r="C93" s="163" t="s">
        <v>712</v>
      </c>
      <c r="D93" s="164">
        <v>3201</v>
      </c>
      <c r="E93" s="165">
        <v>291</v>
      </c>
      <c r="F93" s="162">
        <v>1930</v>
      </c>
      <c r="G93" s="165">
        <v>52.6</v>
      </c>
      <c r="H93" s="25"/>
      <c r="I93" s="20"/>
    </row>
    <row r="94" spans="1:9" ht="18.75" customHeight="1">
      <c r="A94" s="162">
        <v>12</v>
      </c>
      <c r="B94" s="163" t="s">
        <v>714</v>
      </c>
      <c r="C94" s="163" t="s">
        <v>713</v>
      </c>
      <c r="D94" s="164">
        <v>50659</v>
      </c>
      <c r="E94" s="165">
        <v>4605</v>
      </c>
      <c r="F94" s="162">
        <v>1929</v>
      </c>
      <c r="G94" s="165">
        <v>90.6</v>
      </c>
      <c r="H94" s="25"/>
      <c r="I94" s="20"/>
    </row>
    <row r="95" spans="1:9" ht="18.75" customHeight="1">
      <c r="A95" s="162"/>
      <c r="B95" s="166"/>
      <c r="C95" s="163"/>
      <c r="D95" s="161">
        <f>SUM(D83:D94)</f>
        <v>703454.4</v>
      </c>
      <c r="E95" s="167">
        <f>SUM(E83:E94)</f>
        <v>61173</v>
      </c>
      <c r="F95" s="162"/>
      <c r="G95" s="167">
        <f>SUM(G83:G94)</f>
        <v>2564.1999999999998</v>
      </c>
      <c r="H95" s="25"/>
      <c r="I95" s="20"/>
    </row>
    <row r="96" spans="1:9" ht="18.75" customHeight="1">
      <c r="A96" s="379" t="s">
        <v>509</v>
      </c>
      <c r="B96" s="380"/>
      <c r="C96" s="380"/>
      <c r="D96" s="380"/>
      <c r="E96" s="380"/>
      <c r="F96" s="380"/>
      <c r="G96" s="381"/>
      <c r="H96" s="25"/>
      <c r="I96" s="20"/>
    </row>
    <row r="97" spans="1:9" ht="18.75" customHeight="1">
      <c r="A97" s="162">
        <v>1</v>
      </c>
      <c r="B97" s="163" t="s">
        <v>680</v>
      </c>
      <c r="C97" s="163" t="s">
        <v>715</v>
      </c>
      <c r="D97" s="164">
        <v>2026443</v>
      </c>
      <c r="E97" s="165">
        <v>184222</v>
      </c>
      <c r="F97" s="162">
        <v>1980</v>
      </c>
      <c r="G97" s="168">
        <f>5431.8+130.6+3.6+3.6+5.5+12.4+9.5+5.8+1.5+9.6+1059</f>
        <v>6672.9000000000015</v>
      </c>
      <c r="H97" s="25"/>
      <c r="I97" s="20"/>
    </row>
    <row r="98" spans="1:9" ht="18.75" customHeight="1">
      <c r="A98" s="162">
        <v>2</v>
      </c>
      <c r="B98" s="163" t="s">
        <v>684</v>
      </c>
      <c r="C98" s="163" t="s">
        <v>715</v>
      </c>
      <c r="D98" s="164">
        <v>30049</v>
      </c>
      <c r="E98" s="165">
        <v>2732</v>
      </c>
      <c r="F98" s="162">
        <v>1980</v>
      </c>
      <c r="G98" s="169" t="s">
        <v>535</v>
      </c>
      <c r="H98" s="15"/>
      <c r="I98" s="20"/>
    </row>
    <row r="99" spans="1:9" ht="18.75" customHeight="1">
      <c r="A99" s="14"/>
      <c r="B99" s="166"/>
      <c r="C99" s="163"/>
      <c r="D99" s="161">
        <f>SUM(D97:D98)</f>
        <v>2056492</v>
      </c>
      <c r="E99" s="167">
        <f>SUM(E97:E98)</f>
        <v>186954</v>
      </c>
      <c r="F99" s="162"/>
      <c r="G99" s="167">
        <v>6672.9</v>
      </c>
      <c r="H99" s="15"/>
      <c r="I99" s="20"/>
    </row>
    <row r="100" spans="1:9" ht="21" customHeight="1">
      <c r="A100" s="385" t="s">
        <v>1480</v>
      </c>
      <c r="B100" s="386"/>
      <c r="C100" s="386"/>
      <c r="D100" s="386"/>
      <c r="E100" s="386"/>
      <c r="F100" s="386"/>
      <c r="G100" s="387"/>
      <c r="H100" s="15"/>
      <c r="I100" s="20"/>
    </row>
    <row r="101" spans="1:9" ht="21" customHeight="1">
      <c r="A101" s="162">
        <v>1</v>
      </c>
      <c r="B101" s="163" t="s">
        <v>655</v>
      </c>
      <c r="C101" s="163" t="s">
        <v>1679</v>
      </c>
      <c r="D101" s="165">
        <v>226113</v>
      </c>
      <c r="E101" s="165">
        <v>34000</v>
      </c>
      <c r="F101" s="162">
        <v>1904</v>
      </c>
      <c r="G101" s="165">
        <v>1001.1</v>
      </c>
      <c r="H101" s="15"/>
      <c r="I101" s="20"/>
    </row>
    <row r="102" spans="1:9" ht="18.75" customHeight="1">
      <c r="A102" s="162">
        <v>2</v>
      </c>
      <c r="B102" s="163" t="s">
        <v>657</v>
      </c>
      <c r="C102" s="163" t="s">
        <v>716</v>
      </c>
      <c r="D102" s="164">
        <v>156774</v>
      </c>
      <c r="E102" s="165">
        <v>808</v>
      </c>
      <c r="F102" s="162">
        <v>1915</v>
      </c>
      <c r="G102" s="165">
        <v>336.5</v>
      </c>
      <c r="H102" s="15"/>
      <c r="I102" s="20"/>
    </row>
    <row r="103" spans="1:9" ht="24" customHeight="1">
      <c r="A103" s="162">
        <v>3</v>
      </c>
      <c r="B103" s="163" t="s">
        <v>643</v>
      </c>
      <c r="C103" s="163" t="s">
        <v>716</v>
      </c>
      <c r="D103" s="164">
        <v>2955</v>
      </c>
      <c r="E103" s="165">
        <v>268</v>
      </c>
      <c r="F103" s="162">
        <v>1965</v>
      </c>
      <c r="G103" s="165" t="s">
        <v>535</v>
      </c>
      <c r="H103" s="15"/>
      <c r="I103" s="20"/>
    </row>
    <row r="104" spans="1:9" ht="18.75" customHeight="1">
      <c r="A104" s="162">
        <v>4</v>
      </c>
      <c r="B104" s="163" t="s">
        <v>658</v>
      </c>
      <c r="C104" s="163" t="s">
        <v>1679</v>
      </c>
      <c r="D104" s="164">
        <v>18366</v>
      </c>
      <c r="E104" s="165">
        <v>1669</v>
      </c>
      <c r="F104" s="162">
        <v>1965</v>
      </c>
      <c r="G104" s="165">
        <v>126.1</v>
      </c>
      <c r="H104" s="15"/>
      <c r="I104" s="20"/>
    </row>
    <row r="105" spans="1:9" ht="18.75" customHeight="1">
      <c r="A105" s="162">
        <v>5</v>
      </c>
      <c r="B105" s="163" t="s">
        <v>537</v>
      </c>
      <c r="C105" s="163" t="s">
        <v>1679</v>
      </c>
      <c r="D105" s="164">
        <v>2330</v>
      </c>
      <c r="E105" s="165">
        <v>200</v>
      </c>
      <c r="F105" s="162">
        <v>1965</v>
      </c>
      <c r="G105" s="165">
        <v>20.399999999999999</v>
      </c>
      <c r="H105" s="15"/>
      <c r="I105" s="20"/>
    </row>
    <row r="106" spans="1:9" ht="18.75" customHeight="1">
      <c r="A106" s="162">
        <v>6</v>
      </c>
      <c r="B106" s="163" t="s">
        <v>537</v>
      </c>
      <c r="C106" s="163" t="s">
        <v>716</v>
      </c>
      <c r="D106" s="164">
        <v>3167</v>
      </c>
      <c r="E106" s="165">
        <v>300</v>
      </c>
      <c r="F106" s="162">
        <v>1965</v>
      </c>
      <c r="G106" s="165" t="s">
        <v>535</v>
      </c>
      <c r="H106" s="15"/>
      <c r="I106" s="20"/>
    </row>
    <row r="107" spans="1:9" ht="18.75" customHeight="1">
      <c r="A107" s="162">
        <v>7</v>
      </c>
      <c r="B107" s="163" t="s">
        <v>642</v>
      </c>
      <c r="C107" s="163" t="s">
        <v>1679</v>
      </c>
      <c r="D107" s="164">
        <v>6481</v>
      </c>
      <c r="E107" s="165">
        <v>589</v>
      </c>
      <c r="F107" s="162">
        <v>1968</v>
      </c>
      <c r="G107" s="165">
        <v>49.6</v>
      </c>
      <c r="H107" s="15"/>
      <c r="I107" s="20"/>
    </row>
    <row r="108" spans="1:9" ht="21.75" customHeight="1">
      <c r="A108" s="162">
        <v>8</v>
      </c>
      <c r="B108" s="163" t="s">
        <v>577</v>
      </c>
      <c r="C108" s="163" t="s">
        <v>1680</v>
      </c>
      <c r="D108" s="164">
        <v>12742</v>
      </c>
      <c r="E108" s="165">
        <v>1158</v>
      </c>
      <c r="F108" s="162">
        <v>1965</v>
      </c>
      <c r="G108" s="165">
        <v>55</v>
      </c>
      <c r="H108" s="15"/>
      <c r="I108" s="20"/>
    </row>
    <row r="109" spans="1:9" ht="18.75" customHeight="1">
      <c r="A109" s="162">
        <v>9</v>
      </c>
      <c r="B109" s="163" t="s">
        <v>661</v>
      </c>
      <c r="C109" s="163" t="s">
        <v>1679</v>
      </c>
      <c r="D109" s="164">
        <v>1162</v>
      </c>
      <c r="E109" s="165">
        <v>105</v>
      </c>
      <c r="F109" s="162">
        <v>1975</v>
      </c>
      <c r="G109" s="165" t="s">
        <v>535</v>
      </c>
      <c r="H109" s="15"/>
      <c r="I109" s="20"/>
    </row>
    <row r="110" spans="1:9" ht="18.75" customHeight="1">
      <c r="A110" s="162">
        <v>10</v>
      </c>
      <c r="B110" s="163" t="s">
        <v>717</v>
      </c>
      <c r="C110" s="163" t="s">
        <v>1681</v>
      </c>
      <c r="D110" s="164">
        <v>3914</v>
      </c>
      <c r="E110" s="165">
        <v>340</v>
      </c>
      <c r="F110" s="162">
        <v>1965</v>
      </c>
      <c r="G110" s="165" t="s">
        <v>535</v>
      </c>
      <c r="H110" s="15"/>
      <c r="I110" s="20"/>
    </row>
    <row r="111" spans="1:9" ht="31.5" customHeight="1">
      <c r="A111" s="162">
        <v>11</v>
      </c>
      <c r="B111" s="163" t="s">
        <v>717</v>
      </c>
      <c r="C111" s="163" t="s">
        <v>716</v>
      </c>
      <c r="D111" s="164">
        <v>21843</v>
      </c>
      <c r="E111" s="165">
        <v>2000</v>
      </c>
      <c r="F111" s="162">
        <v>1950</v>
      </c>
      <c r="G111" s="165" t="s">
        <v>535</v>
      </c>
      <c r="H111" s="15"/>
      <c r="I111" s="20"/>
    </row>
    <row r="112" spans="1:9" ht="18.75" customHeight="1">
      <c r="A112" s="162"/>
      <c r="B112" s="166"/>
      <c r="C112" s="163"/>
      <c r="D112" s="161">
        <f>SUM(D101:D111)</f>
        <v>455847</v>
      </c>
      <c r="E112" s="167">
        <f>SUM(E101:E111)</f>
        <v>41437</v>
      </c>
      <c r="F112" s="162"/>
      <c r="G112" s="167">
        <f>SUM(G101:G111)</f>
        <v>1588.6999999999998</v>
      </c>
      <c r="H112" s="15"/>
      <c r="I112" s="20"/>
    </row>
    <row r="113" spans="1:9" ht="18.75" customHeight="1">
      <c r="A113" s="385" t="s">
        <v>1704</v>
      </c>
      <c r="B113" s="386"/>
      <c r="C113" s="386"/>
      <c r="D113" s="386"/>
      <c r="E113" s="386"/>
      <c r="F113" s="386"/>
      <c r="G113" s="387"/>
      <c r="H113" s="15"/>
      <c r="I113" s="20"/>
    </row>
    <row r="114" spans="1:9" ht="18.75" customHeight="1">
      <c r="A114" s="162">
        <v>1</v>
      </c>
      <c r="B114" s="163" t="s">
        <v>662</v>
      </c>
      <c r="C114" s="163" t="s">
        <v>718</v>
      </c>
      <c r="D114" s="164">
        <v>158792</v>
      </c>
      <c r="E114" s="165">
        <v>14374</v>
      </c>
      <c r="F114" s="162">
        <v>1915</v>
      </c>
      <c r="G114" s="165">
        <v>611.29999999999995</v>
      </c>
      <c r="H114" s="15"/>
      <c r="I114" s="20"/>
    </row>
    <row r="115" spans="1:9">
      <c r="A115" s="162">
        <v>2</v>
      </c>
      <c r="B115" s="163" t="s">
        <v>662</v>
      </c>
      <c r="C115" s="163" t="s">
        <v>719</v>
      </c>
      <c r="D115" s="164">
        <v>159632</v>
      </c>
      <c r="E115" s="165">
        <v>14573</v>
      </c>
      <c r="F115" s="162">
        <v>1910</v>
      </c>
      <c r="G115" s="165">
        <v>958</v>
      </c>
      <c r="H115" s="15"/>
      <c r="I115" s="20"/>
    </row>
    <row r="116" spans="1:9" ht="25.5" customHeight="1">
      <c r="A116" s="162">
        <v>3</v>
      </c>
      <c r="B116" s="163" t="s">
        <v>665</v>
      </c>
      <c r="C116" s="163" t="s">
        <v>719</v>
      </c>
      <c r="D116" s="164">
        <v>26815</v>
      </c>
      <c r="E116" s="165">
        <v>2437</v>
      </c>
      <c r="F116" s="162">
        <v>1992</v>
      </c>
      <c r="G116" s="165">
        <v>150.5</v>
      </c>
      <c r="H116" s="15"/>
      <c r="I116" s="20"/>
    </row>
    <row r="117" spans="1:9" ht="27" customHeight="1">
      <c r="A117" s="162">
        <v>4</v>
      </c>
      <c r="B117" s="163" t="s">
        <v>666</v>
      </c>
      <c r="C117" s="163" t="s">
        <v>719</v>
      </c>
      <c r="D117" s="164">
        <v>1502</v>
      </c>
      <c r="E117" s="165">
        <v>136</v>
      </c>
      <c r="F117" s="162">
        <v>1950</v>
      </c>
      <c r="G117" s="165" t="s">
        <v>535</v>
      </c>
      <c r="H117" s="15"/>
      <c r="I117" s="20"/>
    </row>
    <row r="118" spans="1:9" ht="27.75" customHeight="1">
      <c r="A118" s="162">
        <v>5</v>
      </c>
      <c r="B118" s="163" t="s">
        <v>536</v>
      </c>
      <c r="C118" s="163" t="s">
        <v>718</v>
      </c>
      <c r="D118" s="164">
        <v>932</v>
      </c>
      <c r="E118" s="165">
        <v>84</v>
      </c>
      <c r="F118" s="162">
        <v>1965</v>
      </c>
      <c r="G118" s="165" t="s">
        <v>535</v>
      </c>
      <c r="H118" s="15"/>
      <c r="I118" s="20"/>
    </row>
    <row r="119" spans="1:9" ht="36" customHeight="1">
      <c r="A119" s="162">
        <v>6</v>
      </c>
      <c r="B119" s="163" t="s">
        <v>720</v>
      </c>
      <c r="C119" s="163" t="s">
        <v>718</v>
      </c>
      <c r="D119" s="164">
        <v>9940</v>
      </c>
      <c r="E119" s="165">
        <v>903</v>
      </c>
      <c r="F119" s="162">
        <v>1910</v>
      </c>
      <c r="G119" s="165" t="s">
        <v>535</v>
      </c>
      <c r="H119" s="15"/>
      <c r="I119" s="20"/>
    </row>
    <row r="120" spans="1:9" ht="36.75" customHeight="1">
      <c r="A120" s="162">
        <v>7</v>
      </c>
      <c r="B120" s="163" t="s">
        <v>721</v>
      </c>
      <c r="C120" s="163" t="s">
        <v>719</v>
      </c>
      <c r="D120" s="164">
        <v>654816</v>
      </c>
      <c r="E120" s="165">
        <v>234495.41999999998</v>
      </c>
      <c r="F120" s="162">
        <v>2009</v>
      </c>
      <c r="G120" s="165" t="s">
        <v>535</v>
      </c>
      <c r="H120" s="15"/>
      <c r="I120" s="20"/>
    </row>
    <row r="121" spans="1:9" ht="33" customHeight="1">
      <c r="A121" s="162">
        <v>8</v>
      </c>
      <c r="B121" s="163" t="s">
        <v>643</v>
      </c>
      <c r="C121" s="163" t="s">
        <v>719</v>
      </c>
      <c r="D121" s="164">
        <v>258</v>
      </c>
      <c r="E121" s="165">
        <v>23</v>
      </c>
      <c r="F121" s="162">
        <v>1960</v>
      </c>
      <c r="G121" s="165" t="s">
        <v>535</v>
      </c>
      <c r="H121" s="15"/>
      <c r="I121" s="20"/>
    </row>
    <row r="122" spans="1:9" ht="36.75" customHeight="1">
      <c r="A122" s="162">
        <v>9</v>
      </c>
      <c r="B122" s="163" t="s">
        <v>667</v>
      </c>
      <c r="C122" s="163" t="s">
        <v>719</v>
      </c>
      <c r="D122" s="164">
        <v>199</v>
      </c>
      <c r="E122" s="165">
        <v>18</v>
      </c>
      <c r="F122" s="162">
        <v>1975</v>
      </c>
      <c r="G122" s="165">
        <v>23.8</v>
      </c>
      <c r="H122" s="15"/>
      <c r="I122" s="20"/>
    </row>
    <row r="123" spans="1:9" ht="35.25" customHeight="1">
      <c r="A123" s="162">
        <v>10</v>
      </c>
      <c r="B123" s="163" t="s">
        <v>646</v>
      </c>
      <c r="C123" s="163" t="s">
        <v>718</v>
      </c>
      <c r="D123" s="164">
        <v>1406</v>
      </c>
      <c r="E123" s="165">
        <v>127</v>
      </c>
      <c r="F123" s="162">
        <v>1990</v>
      </c>
      <c r="G123" s="165" t="s">
        <v>535</v>
      </c>
      <c r="H123" s="15"/>
      <c r="I123" s="20"/>
    </row>
    <row r="124" spans="1:9" ht="40.5" customHeight="1">
      <c r="A124" s="162">
        <v>11</v>
      </c>
      <c r="B124" s="163" t="s">
        <v>646</v>
      </c>
      <c r="C124" s="163" t="s">
        <v>719</v>
      </c>
      <c r="D124" s="164">
        <v>1472</v>
      </c>
      <c r="E124" s="165">
        <v>106</v>
      </c>
      <c r="F124" s="162">
        <v>1997</v>
      </c>
      <c r="G124" s="165" t="s">
        <v>535</v>
      </c>
      <c r="H124" s="15"/>
      <c r="I124" s="20"/>
    </row>
    <row r="125" spans="1:9" ht="41.25" customHeight="1">
      <c r="A125" s="162">
        <v>12</v>
      </c>
      <c r="B125" s="163" t="s">
        <v>646</v>
      </c>
      <c r="C125" s="163" t="s">
        <v>718</v>
      </c>
      <c r="D125" s="164">
        <v>797</v>
      </c>
      <c r="E125" s="165">
        <v>100</v>
      </c>
      <c r="F125" s="162">
        <v>1981</v>
      </c>
      <c r="G125" s="165" t="s">
        <v>535</v>
      </c>
      <c r="H125" s="25"/>
      <c r="I125" s="20"/>
    </row>
    <row r="126" spans="1:9" ht="30" customHeight="1">
      <c r="A126" s="162">
        <v>13</v>
      </c>
      <c r="B126" s="163" t="s">
        <v>664</v>
      </c>
      <c r="C126" s="163" t="s">
        <v>722</v>
      </c>
      <c r="D126" s="164">
        <v>4881</v>
      </c>
      <c r="E126" s="165">
        <v>444</v>
      </c>
      <c r="F126" s="162">
        <v>1915</v>
      </c>
      <c r="G126" s="165">
        <v>40.1</v>
      </c>
      <c r="H126" s="25"/>
      <c r="I126" s="20"/>
    </row>
    <row r="127" spans="1:9" ht="30" customHeight="1">
      <c r="A127" s="162">
        <v>14</v>
      </c>
      <c r="B127" s="163" t="s">
        <v>537</v>
      </c>
      <c r="C127" s="163" t="s">
        <v>723</v>
      </c>
      <c r="D127" s="164">
        <v>3382</v>
      </c>
      <c r="E127" s="165">
        <v>308</v>
      </c>
      <c r="F127" s="162">
        <v>1975</v>
      </c>
      <c r="G127" s="165">
        <v>23.9</v>
      </c>
      <c r="H127" s="25"/>
      <c r="I127" s="20"/>
    </row>
    <row r="128" spans="1:9">
      <c r="A128" s="170"/>
      <c r="B128" s="166"/>
      <c r="C128" s="166"/>
      <c r="D128" s="161">
        <f>SUM(D114:D127)</f>
        <v>1024824</v>
      </c>
      <c r="E128" s="167">
        <f>SUM(E114:E127)</f>
        <v>268128.42</v>
      </c>
      <c r="F128" s="170"/>
      <c r="G128" s="167">
        <f>SUM(G114:G127)</f>
        <v>1807.6</v>
      </c>
      <c r="H128" s="25"/>
      <c r="I128" s="20"/>
    </row>
    <row r="129" spans="1:9" ht="26.25" customHeight="1">
      <c r="A129" s="385" t="s">
        <v>1705</v>
      </c>
      <c r="B129" s="386"/>
      <c r="C129" s="386"/>
      <c r="D129" s="386"/>
      <c r="E129" s="386"/>
      <c r="F129" s="386"/>
      <c r="G129" s="387"/>
      <c r="H129" s="25"/>
      <c r="I129" s="20"/>
    </row>
    <row r="130" spans="1:9" ht="21.75" customHeight="1">
      <c r="A130" s="162">
        <v>1</v>
      </c>
      <c r="B130" s="163" t="s">
        <v>724</v>
      </c>
      <c r="C130" s="163" t="s">
        <v>1682</v>
      </c>
      <c r="D130" s="164">
        <v>241665</v>
      </c>
      <c r="E130" s="165">
        <v>21754</v>
      </c>
      <c r="F130" s="162">
        <v>1926</v>
      </c>
      <c r="G130" s="165">
        <v>1151</v>
      </c>
      <c r="H130" s="25"/>
      <c r="I130" s="20"/>
    </row>
    <row r="131" spans="1:9" ht="23.25" customHeight="1">
      <c r="A131" s="162">
        <v>2</v>
      </c>
      <c r="B131" s="163" t="s">
        <v>499</v>
      </c>
      <c r="C131" s="163" t="s">
        <v>1682</v>
      </c>
      <c r="D131" s="164">
        <v>2959237.67</v>
      </c>
      <c r="E131" s="165">
        <v>2751604.67</v>
      </c>
      <c r="F131" s="162">
        <v>1960</v>
      </c>
      <c r="G131" s="165">
        <v>439.90000000000003</v>
      </c>
      <c r="H131" s="25"/>
      <c r="I131" s="20"/>
    </row>
    <row r="132" spans="1:9" ht="21" customHeight="1">
      <c r="A132" s="162">
        <v>3</v>
      </c>
      <c r="B132" s="163" t="s">
        <v>658</v>
      </c>
      <c r="C132" s="163" t="s">
        <v>1683</v>
      </c>
      <c r="D132" s="164">
        <v>41992</v>
      </c>
      <c r="E132" s="165">
        <v>3612</v>
      </c>
      <c r="F132" s="162">
        <v>1965</v>
      </c>
      <c r="G132" s="165" t="s">
        <v>535</v>
      </c>
      <c r="H132" s="25"/>
      <c r="I132" s="20"/>
    </row>
    <row r="133" spans="1:9" ht="23.25" customHeight="1">
      <c r="A133" s="162">
        <v>4</v>
      </c>
      <c r="B133" s="163" t="s">
        <v>658</v>
      </c>
      <c r="C133" s="163" t="s">
        <v>1682</v>
      </c>
      <c r="D133" s="164">
        <v>25235</v>
      </c>
      <c r="E133" s="165">
        <v>2500</v>
      </c>
      <c r="F133" s="162">
        <v>1965</v>
      </c>
      <c r="G133" s="165">
        <v>348.1</v>
      </c>
      <c r="H133" s="25"/>
      <c r="I133" s="20"/>
    </row>
    <row r="134" spans="1:9" ht="18" customHeight="1">
      <c r="A134" s="162">
        <v>5</v>
      </c>
      <c r="B134" s="163" t="s">
        <v>665</v>
      </c>
      <c r="C134" s="163" t="s">
        <v>1682</v>
      </c>
      <c r="D134" s="164">
        <v>13417</v>
      </c>
      <c r="E134" s="165">
        <v>1219</v>
      </c>
      <c r="F134" s="162">
        <v>1926</v>
      </c>
      <c r="G134" s="165" t="s">
        <v>535</v>
      </c>
      <c r="H134" s="25"/>
      <c r="I134" s="20"/>
    </row>
    <row r="135" spans="1:9" ht="18.75" customHeight="1">
      <c r="A135" s="162">
        <v>6</v>
      </c>
      <c r="B135" s="163" t="s">
        <v>578</v>
      </c>
      <c r="C135" s="163" t="s">
        <v>1682</v>
      </c>
      <c r="D135" s="164">
        <v>7407</v>
      </c>
      <c r="E135" s="165">
        <v>673</v>
      </c>
      <c r="F135" s="162">
        <v>1965</v>
      </c>
      <c r="G135" s="165" t="s">
        <v>535</v>
      </c>
      <c r="H135" s="25"/>
      <c r="I135" s="20"/>
    </row>
    <row r="136" spans="1:9" ht="18.75" customHeight="1">
      <c r="A136" s="162">
        <v>7</v>
      </c>
      <c r="B136" s="163" t="s">
        <v>537</v>
      </c>
      <c r="C136" s="163" t="s">
        <v>1683</v>
      </c>
      <c r="D136" s="164">
        <v>28353</v>
      </c>
      <c r="E136" s="165">
        <v>18711.18</v>
      </c>
      <c r="F136" s="162" t="s">
        <v>500</v>
      </c>
      <c r="G136" s="165">
        <v>28.7</v>
      </c>
      <c r="H136" s="25"/>
      <c r="I136" s="20"/>
    </row>
    <row r="137" spans="1:9" ht="18.75" customHeight="1">
      <c r="A137" s="162">
        <v>8</v>
      </c>
      <c r="B137" s="163" t="s">
        <v>668</v>
      </c>
      <c r="C137" s="163" t="s">
        <v>1683</v>
      </c>
      <c r="D137" s="164">
        <v>2362</v>
      </c>
      <c r="E137" s="165">
        <v>214</v>
      </c>
      <c r="F137" s="162">
        <v>1950</v>
      </c>
      <c r="G137" s="165" t="s">
        <v>535</v>
      </c>
      <c r="H137" s="25"/>
      <c r="I137" s="20"/>
    </row>
    <row r="138" spans="1:9" ht="18" customHeight="1">
      <c r="A138" s="162">
        <v>9</v>
      </c>
      <c r="B138" s="163" t="s">
        <v>663</v>
      </c>
      <c r="C138" s="163" t="s">
        <v>1682</v>
      </c>
      <c r="D138" s="164">
        <v>1486</v>
      </c>
      <c r="E138" s="165">
        <v>135</v>
      </c>
      <c r="F138" s="162">
        <v>1990</v>
      </c>
      <c r="G138" s="165" t="s">
        <v>535</v>
      </c>
      <c r="H138" s="25"/>
      <c r="I138" s="20"/>
    </row>
    <row r="139" spans="1:9" ht="18.75" customHeight="1">
      <c r="A139" s="162">
        <v>10</v>
      </c>
      <c r="B139" s="163" t="s">
        <v>664</v>
      </c>
      <c r="C139" s="163" t="s">
        <v>1682</v>
      </c>
      <c r="D139" s="164">
        <v>21665</v>
      </c>
      <c r="E139" s="165">
        <v>1969</v>
      </c>
      <c r="F139" s="162">
        <v>1965</v>
      </c>
      <c r="G139" s="165">
        <v>73.5</v>
      </c>
      <c r="H139" s="25"/>
      <c r="I139" s="20"/>
    </row>
    <row r="140" spans="1:9" ht="32.25" customHeight="1">
      <c r="A140" s="162">
        <v>11</v>
      </c>
      <c r="B140" s="163" t="s">
        <v>1540</v>
      </c>
      <c r="C140" s="163" t="s">
        <v>1682</v>
      </c>
      <c r="D140" s="164">
        <v>276460.21000000002</v>
      </c>
      <c r="E140" s="165">
        <v>270470.24000000005</v>
      </c>
      <c r="F140" s="162" t="s">
        <v>1541</v>
      </c>
      <c r="G140" s="165" t="s">
        <v>535</v>
      </c>
      <c r="H140" s="25"/>
      <c r="I140" s="20"/>
    </row>
    <row r="141" spans="1:9" ht="33.75" customHeight="1">
      <c r="A141" s="162">
        <v>12</v>
      </c>
      <c r="B141" s="163" t="s">
        <v>642</v>
      </c>
      <c r="C141" s="163" t="s">
        <v>1683</v>
      </c>
      <c r="D141" s="164">
        <v>3943</v>
      </c>
      <c r="E141" s="165">
        <v>358</v>
      </c>
      <c r="F141" s="162">
        <v>1965</v>
      </c>
      <c r="G141" s="165">
        <v>87.6</v>
      </c>
      <c r="H141" s="15"/>
      <c r="I141" s="20"/>
    </row>
    <row r="142" spans="1:9" ht="33" customHeight="1">
      <c r="A142" s="162"/>
      <c r="B142" s="166"/>
      <c r="C142" s="163"/>
      <c r="D142" s="161">
        <f>SUM(D130:D141)</f>
        <v>3623222.88</v>
      </c>
      <c r="E142" s="167">
        <f>SUM(E130:E141)</f>
        <v>3073220.0900000003</v>
      </c>
      <c r="F142" s="162"/>
      <c r="G142" s="167">
        <f>SUM(G130:G141)</f>
        <v>2128.8000000000002</v>
      </c>
      <c r="H142" s="25"/>
      <c r="I142" s="20"/>
    </row>
    <row r="143" spans="1:9" ht="30.75" customHeight="1">
      <c r="A143" s="385" t="s">
        <v>510</v>
      </c>
      <c r="B143" s="386"/>
      <c r="C143" s="386"/>
      <c r="D143" s="386"/>
      <c r="E143" s="386"/>
      <c r="F143" s="386"/>
      <c r="G143" s="387"/>
      <c r="H143" s="25"/>
      <c r="I143" s="20"/>
    </row>
    <row r="144" spans="1:9" ht="16.5" customHeight="1">
      <c r="A144" s="162">
        <v>1</v>
      </c>
      <c r="B144" s="163" t="s">
        <v>662</v>
      </c>
      <c r="C144" s="163" t="s">
        <v>725</v>
      </c>
      <c r="D144" s="164">
        <v>1019438</v>
      </c>
      <c r="E144" s="165">
        <v>92676</v>
      </c>
      <c r="F144" s="162">
        <v>1817</v>
      </c>
      <c r="G144" s="165">
        <v>3225.1</v>
      </c>
      <c r="H144" s="25"/>
      <c r="I144" s="20"/>
    </row>
    <row r="145" spans="1:9">
      <c r="A145" s="162">
        <v>2</v>
      </c>
      <c r="B145" s="163" t="s">
        <v>658</v>
      </c>
      <c r="C145" s="163" t="s">
        <v>726</v>
      </c>
      <c r="D145" s="164">
        <v>8010</v>
      </c>
      <c r="E145" s="165">
        <v>728</v>
      </c>
      <c r="F145" s="162">
        <v>1820</v>
      </c>
      <c r="G145" s="165">
        <v>401.1</v>
      </c>
      <c r="H145" s="25"/>
      <c r="I145" s="20"/>
    </row>
    <row r="146" spans="1:9" ht="21" customHeight="1">
      <c r="A146" s="162">
        <v>3</v>
      </c>
      <c r="B146" s="163" t="s">
        <v>727</v>
      </c>
      <c r="C146" s="163" t="s">
        <v>725</v>
      </c>
      <c r="D146" s="164">
        <v>5990</v>
      </c>
      <c r="E146" s="165">
        <v>544</v>
      </c>
      <c r="F146" s="162">
        <v>1965</v>
      </c>
      <c r="G146" s="165">
        <v>94.5</v>
      </c>
      <c r="H146" s="25"/>
      <c r="I146" s="20"/>
    </row>
    <row r="147" spans="1:9" ht="18" customHeight="1">
      <c r="A147" s="162">
        <v>4</v>
      </c>
      <c r="B147" s="163" t="s">
        <v>728</v>
      </c>
      <c r="C147" s="163" t="s">
        <v>725</v>
      </c>
      <c r="D147" s="164">
        <v>19242</v>
      </c>
      <c r="E147" s="165">
        <v>1749</v>
      </c>
      <c r="F147" s="162">
        <v>1965</v>
      </c>
      <c r="G147" s="165" t="s">
        <v>535</v>
      </c>
      <c r="H147" s="25"/>
      <c r="I147" s="20"/>
    </row>
    <row r="148" spans="1:9" ht="16.5" customHeight="1">
      <c r="A148" s="162">
        <v>5</v>
      </c>
      <c r="B148" s="163" t="s">
        <v>729</v>
      </c>
      <c r="C148" s="163" t="s">
        <v>725</v>
      </c>
      <c r="D148" s="164">
        <v>759</v>
      </c>
      <c r="E148" s="165">
        <v>69</v>
      </c>
      <c r="F148" s="162">
        <v>1965</v>
      </c>
      <c r="G148" s="165" t="s">
        <v>535</v>
      </c>
      <c r="H148" s="25"/>
      <c r="I148" s="20"/>
    </row>
    <row r="149" spans="1:9" ht="17.25" customHeight="1">
      <c r="A149" s="162">
        <v>6</v>
      </c>
      <c r="B149" s="163" t="s">
        <v>646</v>
      </c>
      <c r="C149" s="163" t="s">
        <v>725</v>
      </c>
      <c r="D149" s="164">
        <v>1738</v>
      </c>
      <c r="E149" s="165">
        <v>158</v>
      </c>
      <c r="F149" s="162">
        <v>1993</v>
      </c>
      <c r="G149" s="165" t="s">
        <v>535</v>
      </c>
      <c r="H149" s="25"/>
      <c r="I149" s="20"/>
    </row>
    <row r="150" spans="1:9" ht="14.25" customHeight="1">
      <c r="A150" s="162">
        <v>7</v>
      </c>
      <c r="B150" s="163" t="s">
        <v>537</v>
      </c>
      <c r="C150" s="163" t="s">
        <v>725</v>
      </c>
      <c r="D150" s="164">
        <v>3923</v>
      </c>
      <c r="E150" s="165">
        <v>356</v>
      </c>
      <c r="F150" s="162">
        <v>1992</v>
      </c>
      <c r="G150" s="165">
        <v>34.9</v>
      </c>
      <c r="H150" s="25"/>
      <c r="I150" s="20"/>
    </row>
    <row r="151" spans="1:9" ht="15.75" customHeight="1">
      <c r="A151" s="162">
        <v>8</v>
      </c>
      <c r="B151" s="163" t="s">
        <v>245</v>
      </c>
      <c r="C151" s="163" t="s">
        <v>725</v>
      </c>
      <c r="D151" s="164">
        <v>109899.03</v>
      </c>
      <c r="E151" s="164">
        <v>98909.13</v>
      </c>
      <c r="F151" s="171">
        <v>2018</v>
      </c>
      <c r="G151" s="165" t="s">
        <v>535</v>
      </c>
      <c r="H151" s="25"/>
      <c r="I151" s="20"/>
    </row>
    <row r="152" spans="1:9" ht="14.25" customHeight="1">
      <c r="A152" s="162">
        <v>9</v>
      </c>
      <c r="B152" s="163" t="s">
        <v>482</v>
      </c>
      <c r="C152" s="163" t="s">
        <v>725</v>
      </c>
      <c r="D152" s="164">
        <v>23871</v>
      </c>
      <c r="E152" s="165">
        <v>2170</v>
      </c>
      <c r="F152" s="162">
        <v>1817</v>
      </c>
      <c r="G152" s="165">
        <v>68.3</v>
      </c>
      <c r="H152" s="25"/>
      <c r="I152" s="20"/>
    </row>
    <row r="153" spans="1:9" ht="18.75" customHeight="1">
      <c r="A153" s="162"/>
      <c r="B153" s="163"/>
      <c r="C153" s="163"/>
      <c r="D153" s="161">
        <f>SUM(D144:D152)</f>
        <v>1192870.03</v>
      </c>
      <c r="E153" s="167">
        <f>SUM(E144:E152)</f>
        <v>197359.13</v>
      </c>
      <c r="F153" s="162"/>
      <c r="G153" s="167">
        <f>SUM(G144:G152)</f>
        <v>3823.9</v>
      </c>
      <c r="H153" s="25"/>
      <c r="I153" s="20"/>
    </row>
    <row r="154" spans="1:9" ht="24" customHeight="1">
      <c r="A154" s="385" t="s">
        <v>1706</v>
      </c>
      <c r="B154" s="386"/>
      <c r="C154" s="386"/>
      <c r="D154" s="386"/>
      <c r="E154" s="386"/>
      <c r="F154" s="386"/>
      <c r="G154" s="387"/>
      <c r="H154" s="15"/>
      <c r="I154" s="20"/>
    </row>
    <row r="155" spans="1:9" ht="23.25" customHeight="1">
      <c r="A155" s="162">
        <v>1</v>
      </c>
      <c r="B155" s="163" t="s">
        <v>655</v>
      </c>
      <c r="C155" s="163" t="s">
        <v>730</v>
      </c>
      <c r="D155" s="164">
        <v>92458</v>
      </c>
      <c r="E155" s="165">
        <v>0</v>
      </c>
      <c r="F155" s="162">
        <v>1913</v>
      </c>
      <c r="G155" s="165">
        <v>405.5</v>
      </c>
      <c r="H155" s="15"/>
      <c r="I155" s="20"/>
    </row>
    <row r="156" spans="1:9" ht="24.75" customHeight="1">
      <c r="A156" s="162">
        <v>2</v>
      </c>
      <c r="B156" s="163" t="s">
        <v>656</v>
      </c>
      <c r="C156" s="163" t="s">
        <v>730</v>
      </c>
      <c r="D156" s="164">
        <v>11210</v>
      </c>
      <c r="E156" s="165">
        <v>0</v>
      </c>
      <c r="F156" s="162">
        <v>1961</v>
      </c>
      <c r="G156" s="165">
        <v>40.1</v>
      </c>
      <c r="H156" s="15"/>
      <c r="I156" s="20"/>
    </row>
    <row r="157" spans="1:9" ht="22.5" customHeight="1">
      <c r="A157" s="162">
        <v>3</v>
      </c>
      <c r="B157" s="163" t="s">
        <v>658</v>
      </c>
      <c r="C157" s="163" t="s">
        <v>730</v>
      </c>
      <c r="D157" s="164">
        <v>149473</v>
      </c>
      <c r="E157" s="165">
        <v>2683</v>
      </c>
      <c r="F157" s="162">
        <v>1974</v>
      </c>
      <c r="G157" s="165">
        <v>131.69999999999999</v>
      </c>
      <c r="H157" s="15"/>
      <c r="I157" s="20"/>
    </row>
    <row r="158" spans="1:9">
      <c r="A158" s="162">
        <v>4</v>
      </c>
      <c r="B158" s="163" t="s">
        <v>666</v>
      </c>
      <c r="C158" s="163" t="s">
        <v>730</v>
      </c>
      <c r="D158" s="164">
        <v>601</v>
      </c>
      <c r="E158" s="165">
        <v>0</v>
      </c>
      <c r="F158" s="162">
        <v>1949</v>
      </c>
      <c r="G158" s="165" t="s">
        <v>535</v>
      </c>
      <c r="H158" s="15"/>
      <c r="I158" s="20"/>
    </row>
    <row r="159" spans="1:9" ht="18.75" customHeight="1">
      <c r="A159" s="162">
        <v>5</v>
      </c>
      <c r="B159" s="163" t="s">
        <v>537</v>
      </c>
      <c r="C159" s="163" t="s">
        <v>730</v>
      </c>
      <c r="D159" s="164">
        <v>3209</v>
      </c>
      <c r="E159" s="165">
        <v>0</v>
      </c>
      <c r="F159" s="162">
        <v>1960</v>
      </c>
      <c r="G159" s="165">
        <v>15</v>
      </c>
      <c r="H159" s="15"/>
      <c r="I159" s="20"/>
    </row>
    <row r="160" spans="1:9" ht="18.75" customHeight="1">
      <c r="A160" s="162">
        <v>6</v>
      </c>
      <c r="B160" s="163" t="s">
        <v>728</v>
      </c>
      <c r="C160" s="163" t="s">
        <v>730</v>
      </c>
      <c r="D160" s="164">
        <v>881</v>
      </c>
      <c r="E160" s="165">
        <v>0</v>
      </c>
      <c r="F160" s="162">
        <v>1960</v>
      </c>
      <c r="G160" s="165" t="s">
        <v>535</v>
      </c>
      <c r="H160" s="15"/>
      <c r="I160" s="20"/>
    </row>
    <row r="161" spans="1:9" ht="18.75" customHeight="1">
      <c r="A161" s="162">
        <v>7</v>
      </c>
      <c r="B161" s="163" t="s">
        <v>501</v>
      </c>
      <c r="C161" s="163" t="s">
        <v>730</v>
      </c>
      <c r="D161" s="164">
        <v>3801</v>
      </c>
      <c r="E161" s="165">
        <v>0</v>
      </c>
      <c r="F161" s="162">
        <v>1981</v>
      </c>
      <c r="G161" s="165" t="s">
        <v>535</v>
      </c>
      <c r="H161" s="15"/>
      <c r="I161" s="20"/>
    </row>
    <row r="162" spans="1:9" ht="18.75" customHeight="1">
      <c r="A162" s="162">
        <v>8</v>
      </c>
      <c r="B162" s="163" t="s">
        <v>1684</v>
      </c>
      <c r="C162" s="163" t="s">
        <v>730</v>
      </c>
      <c r="D162" s="165">
        <v>199210</v>
      </c>
      <c r="E162" s="164">
        <v>154388.95000000001</v>
      </c>
      <c r="F162" s="162">
        <v>2008</v>
      </c>
      <c r="G162" s="165">
        <v>8.4</v>
      </c>
      <c r="H162" s="15"/>
      <c r="I162" s="20"/>
    </row>
    <row r="163" spans="1:9" ht="18.75" customHeight="1">
      <c r="A163" s="162">
        <v>9</v>
      </c>
      <c r="B163" s="163" t="s">
        <v>1542</v>
      </c>
      <c r="C163" s="163" t="s">
        <v>730</v>
      </c>
      <c r="D163" s="164">
        <v>59687</v>
      </c>
      <c r="E163" s="164">
        <v>50733.95</v>
      </c>
      <c r="F163" s="171">
        <v>2017</v>
      </c>
      <c r="G163" s="165" t="s">
        <v>535</v>
      </c>
      <c r="H163" s="15"/>
      <c r="I163" s="20"/>
    </row>
    <row r="164" spans="1:9" ht="18.75" customHeight="1">
      <c r="A164" s="162">
        <v>10</v>
      </c>
      <c r="B164" s="172" t="s">
        <v>1685</v>
      </c>
      <c r="C164" s="163" t="s">
        <v>730</v>
      </c>
      <c r="D164" s="173">
        <v>23839.200000000001</v>
      </c>
      <c r="E164" s="174">
        <v>23720</v>
      </c>
      <c r="F164" s="26" t="s">
        <v>1686</v>
      </c>
      <c r="G164" s="175"/>
      <c r="H164" s="15"/>
      <c r="I164" s="20"/>
    </row>
    <row r="165" spans="1:9" ht="21" customHeight="1">
      <c r="A165" s="162">
        <v>11</v>
      </c>
      <c r="B165" s="163" t="s">
        <v>643</v>
      </c>
      <c r="C165" s="163" t="s">
        <v>730</v>
      </c>
      <c r="D165" s="164">
        <v>1898</v>
      </c>
      <c r="E165" s="165">
        <v>0</v>
      </c>
      <c r="F165" s="162">
        <v>1949</v>
      </c>
      <c r="G165" s="165">
        <v>71.8</v>
      </c>
      <c r="H165" s="15"/>
      <c r="I165" s="20"/>
    </row>
    <row r="166" spans="1:9" ht="21" customHeight="1">
      <c r="A166" s="162"/>
      <c r="B166" s="163"/>
      <c r="C166" s="163"/>
      <c r="D166" s="161">
        <f>SUM(D155:D165)</f>
        <v>546267.19999999995</v>
      </c>
      <c r="E166" s="167">
        <f>SUM(E155:E165)</f>
        <v>231525.90000000002</v>
      </c>
      <c r="F166" s="170"/>
      <c r="G166" s="167">
        <f>SUM(G155:G165)</f>
        <v>672.49999999999989</v>
      </c>
      <c r="H166" s="15"/>
      <c r="I166" s="20"/>
    </row>
    <row r="167" spans="1:9" ht="18.75" customHeight="1">
      <c r="A167" s="385" t="s">
        <v>511</v>
      </c>
      <c r="B167" s="386"/>
      <c r="C167" s="386"/>
      <c r="D167" s="386"/>
      <c r="E167" s="386"/>
      <c r="F167" s="386"/>
      <c r="G167" s="387"/>
      <c r="H167" s="15"/>
      <c r="I167" s="20"/>
    </row>
    <row r="168" spans="1:9" ht="20.25" customHeight="1">
      <c r="A168" s="162">
        <v>1</v>
      </c>
      <c r="B168" s="163" t="s">
        <v>662</v>
      </c>
      <c r="C168" s="163" t="s">
        <v>731</v>
      </c>
      <c r="D168" s="164">
        <v>405406</v>
      </c>
      <c r="E168" s="165">
        <v>36855</v>
      </c>
      <c r="F168" s="162">
        <v>1930</v>
      </c>
      <c r="G168" s="165">
        <v>1392.7</v>
      </c>
      <c r="H168" s="15"/>
      <c r="I168" s="20"/>
    </row>
    <row r="169" spans="1:9" ht="20.25" customHeight="1">
      <c r="A169" s="162">
        <v>2</v>
      </c>
      <c r="B169" s="163" t="s">
        <v>657</v>
      </c>
      <c r="C169" s="163" t="s">
        <v>731</v>
      </c>
      <c r="D169" s="164">
        <v>110155</v>
      </c>
      <c r="E169" s="165">
        <v>10014</v>
      </c>
      <c r="F169" s="162">
        <v>1930</v>
      </c>
      <c r="G169" s="165">
        <v>276.3</v>
      </c>
      <c r="H169" s="15"/>
      <c r="I169" s="20"/>
    </row>
    <row r="170" spans="1:9">
      <c r="A170" s="162">
        <v>3</v>
      </c>
      <c r="B170" s="163" t="s">
        <v>643</v>
      </c>
      <c r="C170" s="163" t="s">
        <v>731</v>
      </c>
      <c r="D170" s="164">
        <v>9183</v>
      </c>
      <c r="E170" s="165">
        <v>834</v>
      </c>
      <c r="F170" s="162">
        <v>1987</v>
      </c>
      <c r="G170" s="165">
        <v>61.5</v>
      </c>
      <c r="H170" s="15"/>
      <c r="I170" s="20"/>
    </row>
    <row r="171" spans="1:9" ht="26.25" customHeight="1">
      <c r="A171" s="162">
        <v>4</v>
      </c>
      <c r="B171" s="163" t="s">
        <v>684</v>
      </c>
      <c r="C171" s="163" t="s">
        <v>731</v>
      </c>
      <c r="D171" s="164">
        <v>13017</v>
      </c>
      <c r="E171" s="165">
        <v>1183</v>
      </c>
      <c r="F171" s="162">
        <v>1967</v>
      </c>
      <c r="G171" s="165" t="s">
        <v>535</v>
      </c>
      <c r="H171" s="15"/>
      <c r="I171" s="20"/>
    </row>
    <row r="172" spans="1:9" ht="23.25" customHeight="1">
      <c r="A172" s="162">
        <v>5</v>
      </c>
      <c r="B172" s="163" t="s">
        <v>537</v>
      </c>
      <c r="C172" s="163" t="s">
        <v>731</v>
      </c>
      <c r="D172" s="164">
        <v>12244</v>
      </c>
      <c r="E172" s="165">
        <v>1113</v>
      </c>
      <c r="F172" s="162">
        <v>1965</v>
      </c>
      <c r="G172" s="165">
        <v>29</v>
      </c>
      <c r="H172" s="15"/>
      <c r="I172" s="20"/>
    </row>
    <row r="173" spans="1:9" ht="29.25" customHeight="1">
      <c r="A173" s="162">
        <v>6</v>
      </c>
      <c r="B173" s="163" t="s">
        <v>658</v>
      </c>
      <c r="C173" s="163" t="s">
        <v>731</v>
      </c>
      <c r="D173" s="164">
        <v>32523</v>
      </c>
      <c r="E173" s="165">
        <v>2956</v>
      </c>
      <c r="F173" s="162">
        <v>1950</v>
      </c>
      <c r="G173" s="165">
        <v>208.6</v>
      </c>
      <c r="H173" s="15"/>
      <c r="I173" s="20"/>
    </row>
    <row r="174" spans="1:9" ht="21.75" customHeight="1">
      <c r="A174" s="162">
        <v>7</v>
      </c>
      <c r="B174" s="163" t="s">
        <v>732</v>
      </c>
      <c r="C174" s="163" t="s">
        <v>731</v>
      </c>
      <c r="D174" s="164">
        <v>289761.44</v>
      </c>
      <c r="E174" s="165">
        <v>273954.89999999997</v>
      </c>
      <c r="F174" s="162">
        <v>1989</v>
      </c>
      <c r="G174" s="165">
        <v>1218.5999999999999</v>
      </c>
      <c r="H174" s="15"/>
      <c r="I174" s="20"/>
    </row>
    <row r="175" spans="1:9" ht="21.75" customHeight="1">
      <c r="A175" s="162"/>
      <c r="B175" s="166"/>
      <c r="C175" s="163"/>
      <c r="D175" s="161">
        <f>SUM(D168:D174)</f>
        <v>872289.44</v>
      </c>
      <c r="E175" s="167">
        <f>SUM(E168:E174)</f>
        <v>326909.89999999997</v>
      </c>
      <c r="F175" s="162"/>
      <c r="G175" s="167">
        <f>SUM(G168:G174)</f>
        <v>3186.7</v>
      </c>
      <c r="H175" s="15"/>
      <c r="I175" s="20"/>
    </row>
    <row r="176" spans="1:9" ht="25.5" customHeight="1">
      <c r="A176" s="385" t="s">
        <v>512</v>
      </c>
      <c r="B176" s="386"/>
      <c r="C176" s="386"/>
      <c r="D176" s="386"/>
      <c r="E176" s="386"/>
      <c r="F176" s="386"/>
      <c r="G176" s="387"/>
      <c r="H176" s="15"/>
      <c r="I176" s="20"/>
    </row>
    <row r="177" spans="1:9" ht="23.25" customHeight="1">
      <c r="A177" s="162">
        <v>1</v>
      </c>
      <c r="B177" s="163" t="s">
        <v>662</v>
      </c>
      <c r="C177" s="163" t="s">
        <v>733</v>
      </c>
      <c r="D177" s="164">
        <v>1041167</v>
      </c>
      <c r="E177" s="165">
        <v>94651</v>
      </c>
      <c r="F177" s="162">
        <v>1960</v>
      </c>
      <c r="G177" s="165">
        <v>3409.2</v>
      </c>
      <c r="H177" s="15"/>
      <c r="I177" s="20"/>
    </row>
    <row r="178" spans="1:9" ht="18.75" customHeight="1">
      <c r="A178" s="162">
        <v>2</v>
      </c>
      <c r="B178" s="163" t="s">
        <v>658</v>
      </c>
      <c r="C178" s="163" t="s">
        <v>733</v>
      </c>
      <c r="D178" s="164">
        <v>71091</v>
      </c>
      <c r="E178" s="165">
        <v>6462</v>
      </c>
      <c r="F178" s="162">
        <v>1974</v>
      </c>
      <c r="G178" s="165">
        <v>237.8</v>
      </c>
      <c r="H178" s="15"/>
      <c r="I178" s="20"/>
    </row>
    <row r="179" spans="1:9" ht="16.5" customHeight="1">
      <c r="A179" s="162">
        <v>3</v>
      </c>
      <c r="B179" s="163" t="s">
        <v>537</v>
      </c>
      <c r="C179" s="163" t="s">
        <v>733</v>
      </c>
      <c r="D179" s="164">
        <v>1291</v>
      </c>
      <c r="E179" s="165">
        <v>117</v>
      </c>
      <c r="F179" s="162">
        <v>1960</v>
      </c>
      <c r="G179" s="165">
        <v>52.6</v>
      </c>
      <c r="H179" s="15"/>
      <c r="I179" s="20"/>
    </row>
    <row r="180" spans="1:9" ht="18.75" customHeight="1">
      <c r="A180" s="162">
        <v>4</v>
      </c>
      <c r="B180" s="163" t="s">
        <v>502</v>
      </c>
      <c r="C180" s="163" t="s">
        <v>733</v>
      </c>
      <c r="D180" s="164">
        <v>4637</v>
      </c>
      <c r="E180" s="165">
        <v>422</v>
      </c>
      <c r="F180" s="162">
        <v>1960</v>
      </c>
      <c r="G180" s="165">
        <v>207.8</v>
      </c>
      <c r="H180" s="15"/>
      <c r="I180" s="20"/>
    </row>
    <row r="181" spans="1:9" ht="18.75" customHeight="1">
      <c r="A181" s="162">
        <v>5</v>
      </c>
      <c r="B181" s="163" t="s">
        <v>579</v>
      </c>
      <c r="C181" s="163" t="s">
        <v>733</v>
      </c>
      <c r="D181" s="164">
        <v>1001</v>
      </c>
      <c r="E181" s="165">
        <v>580.74</v>
      </c>
      <c r="F181" s="173" t="s">
        <v>734</v>
      </c>
      <c r="G181" s="164" t="s">
        <v>535</v>
      </c>
      <c r="H181" s="15"/>
      <c r="I181" s="20"/>
    </row>
    <row r="182" spans="1:9">
      <c r="A182" s="162">
        <v>6</v>
      </c>
      <c r="B182" s="163" t="s">
        <v>1543</v>
      </c>
      <c r="C182" s="163" t="s">
        <v>733</v>
      </c>
      <c r="D182" s="164">
        <v>107207.6</v>
      </c>
      <c r="E182" s="164">
        <v>91126.46</v>
      </c>
      <c r="F182" s="171">
        <v>2017</v>
      </c>
      <c r="G182" s="165" t="s">
        <v>535</v>
      </c>
      <c r="H182" s="15"/>
      <c r="I182" s="20"/>
    </row>
    <row r="183" spans="1:9" ht="18.75" customHeight="1">
      <c r="A183" s="162">
        <v>7</v>
      </c>
      <c r="B183" s="163" t="s">
        <v>245</v>
      </c>
      <c r="C183" s="163" t="s">
        <v>733</v>
      </c>
      <c r="D183" s="164">
        <v>119983</v>
      </c>
      <c r="E183" s="164">
        <v>101985.55</v>
      </c>
      <c r="F183" s="171">
        <v>2018</v>
      </c>
      <c r="G183" s="165" t="s">
        <v>535</v>
      </c>
      <c r="H183" s="15"/>
      <c r="I183" s="20"/>
    </row>
    <row r="184" spans="1:9" ht="18.75" customHeight="1">
      <c r="A184" s="162">
        <v>8</v>
      </c>
      <c r="B184" s="163" t="s">
        <v>503</v>
      </c>
      <c r="C184" s="163" t="s">
        <v>733</v>
      </c>
      <c r="D184" s="164">
        <v>11679</v>
      </c>
      <c r="E184" s="165">
        <v>1061</v>
      </c>
      <c r="F184" s="162">
        <v>1960</v>
      </c>
      <c r="G184" s="165">
        <v>478.5</v>
      </c>
      <c r="H184" s="15"/>
      <c r="I184" s="20"/>
    </row>
    <row r="185" spans="1:9" ht="18.75" customHeight="1">
      <c r="A185" s="162"/>
      <c r="B185" s="166"/>
      <c r="C185" s="163"/>
      <c r="D185" s="161">
        <f>SUM(D177:D184)</f>
        <v>1358056.6</v>
      </c>
      <c r="E185" s="167">
        <f>SUM(E177:E184)</f>
        <v>296405.75</v>
      </c>
      <c r="F185" s="162"/>
      <c r="G185" s="167">
        <f>SUM(G177:G184)</f>
        <v>4385.8999999999996</v>
      </c>
      <c r="H185" s="15"/>
      <c r="I185" s="20"/>
    </row>
    <row r="186" spans="1:9" ht="18" customHeight="1">
      <c r="A186" s="385" t="s">
        <v>513</v>
      </c>
      <c r="B186" s="386"/>
      <c r="C186" s="386"/>
      <c r="D186" s="386"/>
      <c r="E186" s="386"/>
      <c r="F186" s="386"/>
      <c r="G186" s="387"/>
      <c r="H186" s="15"/>
      <c r="I186" s="20"/>
    </row>
    <row r="187" spans="1:9" ht="18" customHeight="1">
      <c r="A187" s="162">
        <v>1</v>
      </c>
      <c r="B187" s="163" t="s">
        <v>662</v>
      </c>
      <c r="C187" s="163" t="s">
        <v>735</v>
      </c>
      <c r="D187" s="164">
        <v>177049</v>
      </c>
      <c r="E187" s="165">
        <v>16096</v>
      </c>
      <c r="F187" s="162">
        <v>1964</v>
      </c>
      <c r="G187" s="165">
        <v>1331.1000000000001</v>
      </c>
      <c r="H187" s="15"/>
      <c r="I187" s="20"/>
    </row>
    <row r="188" spans="1:9" ht="18" customHeight="1">
      <c r="A188" s="162">
        <v>2</v>
      </c>
      <c r="B188" s="163" t="s">
        <v>658</v>
      </c>
      <c r="C188" s="163" t="s">
        <v>735</v>
      </c>
      <c r="D188" s="164">
        <v>11074</v>
      </c>
      <c r="E188" s="165">
        <v>1006</v>
      </c>
      <c r="F188" s="162">
        <v>1917</v>
      </c>
      <c r="G188" s="165">
        <v>74.900000000000006</v>
      </c>
      <c r="H188" s="15"/>
      <c r="I188" s="20"/>
    </row>
    <row r="189" spans="1:9" ht="18.75" customHeight="1">
      <c r="A189" s="162">
        <v>3</v>
      </c>
      <c r="B189" s="163" t="s">
        <v>661</v>
      </c>
      <c r="C189" s="163" t="s">
        <v>735</v>
      </c>
      <c r="D189" s="164">
        <v>1327</v>
      </c>
      <c r="E189" s="165">
        <v>120</v>
      </c>
      <c r="F189" s="162">
        <v>1917</v>
      </c>
      <c r="G189" s="165" t="s">
        <v>535</v>
      </c>
      <c r="H189" s="15"/>
      <c r="I189" s="20"/>
    </row>
    <row r="190" spans="1:9" ht="18.75" customHeight="1">
      <c r="A190" s="162">
        <v>4</v>
      </c>
      <c r="B190" s="163" t="s">
        <v>664</v>
      </c>
      <c r="C190" s="163" t="s">
        <v>735</v>
      </c>
      <c r="D190" s="164">
        <v>12133</v>
      </c>
      <c r="E190" s="165">
        <v>1103</v>
      </c>
      <c r="F190" s="162">
        <v>1970</v>
      </c>
      <c r="G190" s="165" t="s">
        <v>535</v>
      </c>
      <c r="H190" s="15"/>
      <c r="I190" s="20"/>
    </row>
    <row r="191" spans="1:9" ht="21" customHeight="1">
      <c r="A191" s="162">
        <v>5</v>
      </c>
      <c r="B191" s="163" t="s">
        <v>670</v>
      </c>
      <c r="C191" s="163" t="s">
        <v>735</v>
      </c>
      <c r="D191" s="164">
        <v>3898</v>
      </c>
      <c r="E191" s="165">
        <v>354</v>
      </c>
      <c r="F191" s="162">
        <v>1990</v>
      </c>
      <c r="G191" s="165" t="s">
        <v>535</v>
      </c>
      <c r="H191" s="15"/>
      <c r="I191" s="20"/>
    </row>
    <row r="192" spans="1:9" ht="21" customHeight="1">
      <c r="A192" s="162">
        <v>6</v>
      </c>
      <c r="B192" s="163" t="s">
        <v>537</v>
      </c>
      <c r="C192" s="163" t="s">
        <v>735</v>
      </c>
      <c r="D192" s="164">
        <v>3597</v>
      </c>
      <c r="E192" s="165">
        <v>327</v>
      </c>
      <c r="F192" s="162">
        <v>1964</v>
      </c>
      <c r="G192" s="165">
        <v>20.5</v>
      </c>
      <c r="H192" s="15"/>
      <c r="I192" s="20"/>
    </row>
    <row r="193" spans="1:9">
      <c r="A193" s="162">
        <v>7</v>
      </c>
      <c r="B193" s="163" t="s">
        <v>646</v>
      </c>
      <c r="C193" s="163" t="s">
        <v>735</v>
      </c>
      <c r="D193" s="164">
        <v>8387</v>
      </c>
      <c r="E193" s="165">
        <v>762</v>
      </c>
      <c r="F193" s="162">
        <v>1989</v>
      </c>
      <c r="G193" s="165" t="s">
        <v>535</v>
      </c>
      <c r="H193" s="15"/>
      <c r="I193" s="20"/>
    </row>
    <row r="194" spans="1:9" ht="19.5" customHeight="1">
      <c r="A194" s="162">
        <v>8</v>
      </c>
      <c r="B194" s="163" t="s">
        <v>643</v>
      </c>
      <c r="C194" s="163" t="s">
        <v>735</v>
      </c>
      <c r="D194" s="164">
        <v>6994</v>
      </c>
      <c r="E194" s="165">
        <v>635</v>
      </c>
      <c r="F194" s="162">
        <v>1964</v>
      </c>
      <c r="G194" s="165">
        <v>15.2</v>
      </c>
      <c r="H194" s="15"/>
      <c r="I194" s="20"/>
    </row>
    <row r="195" spans="1:9" ht="18" customHeight="1">
      <c r="A195" s="162">
        <v>9</v>
      </c>
      <c r="B195" s="163" t="s">
        <v>736</v>
      </c>
      <c r="C195" s="163" t="s">
        <v>735</v>
      </c>
      <c r="D195" s="164">
        <v>130000</v>
      </c>
      <c r="E195" s="165">
        <v>109198</v>
      </c>
      <c r="F195" s="171" t="s">
        <v>737</v>
      </c>
      <c r="G195" s="165">
        <v>13.9</v>
      </c>
      <c r="H195" s="15"/>
      <c r="I195" s="20"/>
    </row>
    <row r="196" spans="1:9" ht="18.75" customHeight="1">
      <c r="A196" s="162">
        <v>10</v>
      </c>
      <c r="B196" s="163" t="s">
        <v>1540</v>
      </c>
      <c r="C196" s="163" t="s">
        <v>735</v>
      </c>
      <c r="D196" s="164">
        <v>262811.21999999997</v>
      </c>
      <c r="E196" s="165">
        <v>257554.99999999997</v>
      </c>
      <c r="F196" s="171" t="s">
        <v>1541</v>
      </c>
      <c r="G196" s="165" t="s">
        <v>535</v>
      </c>
      <c r="H196" s="15"/>
      <c r="I196" s="20"/>
    </row>
    <row r="197" spans="1:9" ht="18.75" customHeight="1">
      <c r="A197" s="162">
        <v>11</v>
      </c>
      <c r="B197" s="163" t="s">
        <v>454</v>
      </c>
      <c r="C197" s="163" t="s">
        <v>735</v>
      </c>
      <c r="D197" s="164">
        <v>1802</v>
      </c>
      <c r="E197" s="165">
        <v>164</v>
      </c>
      <c r="F197" s="162">
        <v>1990</v>
      </c>
      <c r="G197" s="165" t="s">
        <v>535</v>
      </c>
      <c r="H197" s="15"/>
      <c r="I197" s="20"/>
    </row>
    <row r="198" spans="1:9" ht="18.75" customHeight="1">
      <c r="A198" s="170"/>
      <c r="B198" s="166"/>
      <c r="C198" s="166"/>
      <c r="D198" s="161">
        <f>SUM(D187:D197)</f>
        <v>619072.22</v>
      </c>
      <c r="E198" s="167">
        <f>SUM(E187:E197)</f>
        <v>387320</v>
      </c>
      <c r="F198" s="170"/>
      <c r="G198" s="167">
        <f>SUM(G187:G197)</f>
        <v>1455.6000000000004</v>
      </c>
      <c r="H198" s="15"/>
      <c r="I198" s="20"/>
    </row>
    <row r="199" spans="1:9" ht="18.75" customHeight="1">
      <c r="A199" s="385" t="s">
        <v>514</v>
      </c>
      <c r="B199" s="386"/>
      <c r="C199" s="386"/>
      <c r="D199" s="386"/>
      <c r="E199" s="386"/>
      <c r="F199" s="386"/>
      <c r="G199" s="387"/>
      <c r="H199" s="15"/>
      <c r="I199" s="20"/>
    </row>
    <row r="200" spans="1:9" ht="18.75" customHeight="1">
      <c r="A200" s="162">
        <v>1</v>
      </c>
      <c r="B200" s="163" t="s">
        <v>662</v>
      </c>
      <c r="C200" s="163" t="s">
        <v>738</v>
      </c>
      <c r="D200" s="164">
        <v>130385</v>
      </c>
      <c r="E200" s="165">
        <v>11853</v>
      </c>
      <c r="F200" s="162">
        <v>1912</v>
      </c>
      <c r="G200" s="165">
        <v>392.1</v>
      </c>
      <c r="H200" s="15"/>
      <c r="I200" s="20"/>
    </row>
    <row r="201" spans="1:9" ht="18.75" customHeight="1">
      <c r="A201" s="162">
        <v>2</v>
      </c>
      <c r="B201" s="163" t="s">
        <v>662</v>
      </c>
      <c r="C201" s="163" t="s">
        <v>738</v>
      </c>
      <c r="D201" s="164">
        <v>68840</v>
      </c>
      <c r="E201" s="165">
        <v>6258</v>
      </c>
      <c r="F201" s="162">
        <v>1912</v>
      </c>
      <c r="G201" s="165">
        <v>192.4</v>
      </c>
      <c r="H201" s="15"/>
      <c r="I201" s="20"/>
    </row>
    <row r="202" spans="1:9">
      <c r="A202" s="162">
        <v>3</v>
      </c>
      <c r="B202" s="163" t="s">
        <v>671</v>
      </c>
      <c r="C202" s="163" t="s">
        <v>739</v>
      </c>
      <c r="D202" s="164">
        <v>107891</v>
      </c>
      <c r="E202" s="165">
        <v>9808</v>
      </c>
      <c r="F202" s="162">
        <v>1930</v>
      </c>
      <c r="G202" s="165">
        <v>297.7</v>
      </c>
      <c r="H202" s="15"/>
      <c r="I202" s="20"/>
    </row>
    <row r="203" spans="1:9" ht="21.75" customHeight="1">
      <c r="A203" s="162">
        <v>4</v>
      </c>
      <c r="B203" s="163" t="s">
        <v>658</v>
      </c>
      <c r="C203" s="163" t="s">
        <v>739</v>
      </c>
      <c r="D203" s="164">
        <v>23004</v>
      </c>
      <c r="E203" s="165">
        <v>2091</v>
      </c>
      <c r="F203" s="162">
        <v>1967</v>
      </c>
      <c r="G203" s="165">
        <v>88.9</v>
      </c>
      <c r="H203" s="15"/>
      <c r="I203" s="20"/>
    </row>
    <row r="204" spans="1:9" ht="18.75" customHeight="1">
      <c r="A204" s="162">
        <v>5</v>
      </c>
      <c r="B204" s="163" t="s">
        <v>471</v>
      </c>
      <c r="C204" s="163" t="s">
        <v>738</v>
      </c>
      <c r="D204" s="164">
        <v>10128</v>
      </c>
      <c r="E204" s="165">
        <v>920</v>
      </c>
      <c r="F204" s="162">
        <v>1976</v>
      </c>
      <c r="G204" s="165">
        <v>80.400000000000006</v>
      </c>
      <c r="H204" s="15"/>
      <c r="I204" s="20"/>
    </row>
    <row r="205" spans="1:9" ht="45.75" customHeight="1">
      <c r="A205" s="162">
        <v>6</v>
      </c>
      <c r="B205" s="163" t="s">
        <v>686</v>
      </c>
      <c r="C205" s="163" t="s">
        <v>738</v>
      </c>
      <c r="D205" s="164">
        <v>12114</v>
      </c>
      <c r="E205" s="165">
        <v>1000</v>
      </c>
      <c r="F205" s="162">
        <v>1962</v>
      </c>
      <c r="G205" s="165" t="s">
        <v>535</v>
      </c>
      <c r="H205" s="15"/>
      <c r="I205" s="20"/>
    </row>
    <row r="206" spans="1:9" ht="30" customHeight="1">
      <c r="A206" s="162">
        <v>7</v>
      </c>
      <c r="B206" s="163" t="s">
        <v>686</v>
      </c>
      <c r="C206" s="163" t="s">
        <v>739</v>
      </c>
      <c r="D206" s="164">
        <v>6057</v>
      </c>
      <c r="E206" s="165">
        <v>650</v>
      </c>
      <c r="F206" s="162">
        <v>1963</v>
      </c>
      <c r="G206" s="165" t="s">
        <v>535</v>
      </c>
      <c r="H206" s="15"/>
      <c r="I206" s="20"/>
    </row>
    <row r="207" spans="1:9" ht="18.75" customHeight="1">
      <c r="A207" s="162">
        <v>8</v>
      </c>
      <c r="B207" s="163" t="s">
        <v>536</v>
      </c>
      <c r="C207" s="163" t="s">
        <v>738</v>
      </c>
      <c r="D207" s="164">
        <v>3161</v>
      </c>
      <c r="E207" s="165">
        <v>287</v>
      </c>
      <c r="F207" s="162">
        <v>1912</v>
      </c>
      <c r="G207" s="165" t="s">
        <v>535</v>
      </c>
      <c r="H207" s="15"/>
      <c r="I207" s="20"/>
    </row>
    <row r="208" spans="1:9" ht="18.75" customHeight="1">
      <c r="A208" s="162">
        <v>9</v>
      </c>
      <c r="B208" s="163" t="s">
        <v>537</v>
      </c>
      <c r="C208" s="163" t="s">
        <v>738</v>
      </c>
      <c r="D208" s="164">
        <v>1768</v>
      </c>
      <c r="E208" s="165">
        <v>162</v>
      </c>
      <c r="F208" s="162">
        <v>1965</v>
      </c>
      <c r="G208" s="165">
        <v>14.1</v>
      </c>
      <c r="H208" s="15"/>
      <c r="I208" s="20"/>
    </row>
    <row r="209" spans="1:9" ht="18.75" customHeight="1">
      <c r="A209" s="162">
        <v>10</v>
      </c>
      <c r="B209" s="163" t="s">
        <v>452</v>
      </c>
      <c r="C209" s="163" t="s">
        <v>738</v>
      </c>
      <c r="D209" s="164">
        <v>102999.47</v>
      </c>
      <c r="E209" s="164">
        <v>87549.56</v>
      </c>
      <c r="F209" s="171">
        <v>2017</v>
      </c>
      <c r="G209" s="165" t="s">
        <v>535</v>
      </c>
      <c r="H209" s="15"/>
      <c r="I209" s="20"/>
    </row>
    <row r="210" spans="1:9" ht="18.75" customHeight="1">
      <c r="A210" s="162">
        <v>11</v>
      </c>
      <c r="B210" s="163" t="s">
        <v>537</v>
      </c>
      <c r="C210" s="163" t="s">
        <v>739</v>
      </c>
      <c r="D210" s="164">
        <v>1767</v>
      </c>
      <c r="E210" s="165">
        <v>160</v>
      </c>
      <c r="F210" s="162">
        <v>1965</v>
      </c>
      <c r="G210" s="165">
        <v>12.4</v>
      </c>
      <c r="H210" s="15"/>
      <c r="I210" s="20"/>
    </row>
    <row r="211" spans="1:9" ht="21" customHeight="1">
      <c r="A211" s="162"/>
      <c r="B211" s="166"/>
      <c r="C211" s="163"/>
      <c r="D211" s="161">
        <f>SUM(D200:D210)</f>
        <v>468114.47</v>
      </c>
      <c r="E211" s="167">
        <f>SUM(E200:E210)</f>
        <v>120738.56</v>
      </c>
      <c r="F211" s="162"/>
      <c r="G211" s="167">
        <f>SUM(G200:G210)</f>
        <v>1078</v>
      </c>
      <c r="H211" s="15"/>
      <c r="I211" s="20"/>
    </row>
    <row r="212" spans="1:9" ht="18.75" customHeight="1">
      <c r="A212" s="385" t="s">
        <v>515</v>
      </c>
      <c r="B212" s="386"/>
      <c r="C212" s="386"/>
      <c r="D212" s="386"/>
      <c r="E212" s="386"/>
      <c r="F212" s="386"/>
      <c r="G212" s="387"/>
      <c r="H212" s="15"/>
      <c r="I212" s="20"/>
    </row>
    <row r="213" spans="1:9" ht="18.75" customHeight="1">
      <c r="A213" s="162">
        <v>1</v>
      </c>
      <c r="B213" s="163" t="s">
        <v>662</v>
      </c>
      <c r="C213" s="163" t="s">
        <v>740</v>
      </c>
      <c r="D213" s="164">
        <v>391031</v>
      </c>
      <c r="E213" s="165">
        <v>35548</v>
      </c>
      <c r="F213" s="162">
        <v>1969</v>
      </c>
      <c r="G213" s="165">
        <v>1549</v>
      </c>
      <c r="H213" s="15"/>
      <c r="I213" s="20"/>
    </row>
    <row r="214" spans="1:9">
      <c r="A214" s="162">
        <v>2</v>
      </c>
      <c r="B214" s="176" t="s">
        <v>658</v>
      </c>
      <c r="C214" s="163" t="s">
        <v>740</v>
      </c>
      <c r="D214" s="164">
        <v>20298</v>
      </c>
      <c r="E214" s="165">
        <v>1845</v>
      </c>
      <c r="F214" s="162">
        <v>1950</v>
      </c>
      <c r="G214" s="165">
        <v>149.19999999999999</v>
      </c>
      <c r="H214" s="15"/>
      <c r="I214" s="20"/>
    </row>
    <row r="215" spans="1:9" ht="21.75" customHeight="1">
      <c r="A215" s="162">
        <v>3</v>
      </c>
      <c r="B215" s="163" t="s">
        <v>665</v>
      </c>
      <c r="C215" s="163" t="s">
        <v>740</v>
      </c>
      <c r="D215" s="164">
        <v>16407</v>
      </c>
      <c r="E215" s="165">
        <v>1491</v>
      </c>
      <c r="F215" s="162">
        <v>1950</v>
      </c>
      <c r="G215" s="165">
        <v>153.69999999999999</v>
      </c>
      <c r="H215" s="15"/>
      <c r="I215" s="20"/>
    </row>
    <row r="216" spans="1:9" ht="18.75" customHeight="1">
      <c r="A216" s="162">
        <v>4</v>
      </c>
      <c r="B216" s="163" t="s">
        <v>741</v>
      </c>
      <c r="C216" s="163" t="s">
        <v>740</v>
      </c>
      <c r="D216" s="164">
        <v>24292</v>
      </c>
      <c r="E216" s="165">
        <v>2208</v>
      </c>
      <c r="F216" s="162">
        <v>1991</v>
      </c>
      <c r="G216" s="165">
        <v>80.2</v>
      </c>
      <c r="H216" s="15"/>
      <c r="I216" s="20"/>
    </row>
    <row r="217" spans="1:9" ht="18.75" customHeight="1">
      <c r="A217" s="162">
        <v>5</v>
      </c>
      <c r="B217" s="163" t="s">
        <v>664</v>
      </c>
      <c r="C217" s="163" t="s">
        <v>740</v>
      </c>
      <c r="D217" s="164">
        <v>1098</v>
      </c>
      <c r="E217" s="165">
        <v>99</v>
      </c>
      <c r="F217" s="162">
        <v>1969</v>
      </c>
      <c r="G217" s="165">
        <v>17.3</v>
      </c>
      <c r="H217" s="15"/>
      <c r="I217" s="20"/>
    </row>
    <row r="218" spans="1:9" ht="18.75" customHeight="1">
      <c r="A218" s="162">
        <v>6</v>
      </c>
      <c r="B218" s="163" t="s">
        <v>643</v>
      </c>
      <c r="C218" s="163" t="s">
        <v>740</v>
      </c>
      <c r="D218" s="164">
        <v>6255</v>
      </c>
      <c r="E218" s="165">
        <v>568</v>
      </c>
      <c r="F218" s="162">
        <v>1969</v>
      </c>
      <c r="G218" s="165">
        <v>89.6</v>
      </c>
      <c r="H218" s="15"/>
      <c r="I218" s="20"/>
    </row>
    <row r="219" spans="1:9" ht="18.75" customHeight="1">
      <c r="A219" s="162">
        <v>7</v>
      </c>
      <c r="B219" s="163" t="s">
        <v>537</v>
      </c>
      <c r="C219" s="163" t="s">
        <v>740</v>
      </c>
      <c r="D219" s="164">
        <v>2832</v>
      </c>
      <c r="E219" s="165">
        <v>257</v>
      </c>
      <c r="F219" s="162">
        <v>1969</v>
      </c>
      <c r="G219" s="165">
        <v>15.1</v>
      </c>
      <c r="H219" s="15"/>
      <c r="I219" s="20"/>
    </row>
    <row r="220" spans="1:9" ht="18.75" customHeight="1">
      <c r="A220" s="162">
        <v>8</v>
      </c>
      <c r="B220" s="163" t="s">
        <v>1540</v>
      </c>
      <c r="C220" s="163" t="s">
        <v>740</v>
      </c>
      <c r="D220" s="164">
        <v>268097.17</v>
      </c>
      <c r="E220" s="165">
        <v>262288.40000000002</v>
      </c>
      <c r="F220" s="171" t="s">
        <v>1541</v>
      </c>
      <c r="G220" s="165" t="s">
        <v>535</v>
      </c>
      <c r="H220" s="15"/>
      <c r="I220" s="20"/>
    </row>
    <row r="221" spans="1:9" ht="18.75" customHeight="1">
      <c r="A221" s="162">
        <v>9</v>
      </c>
      <c r="B221" s="163" t="s">
        <v>684</v>
      </c>
      <c r="C221" s="163" t="s">
        <v>740</v>
      </c>
      <c r="D221" s="164">
        <v>1461</v>
      </c>
      <c r="E221" s="165">
        <v>132</v>
      </c>
      <c r="F221" s="162">
        <v>1990</v>
      </c>
      <c r="G221" s="165" t="s">
        <v>535</v>
      </c>
      <c r="H221" s="15"/>
      <c r="I221" s="20"/>
    </row>
    <row r="222" spans="1:9" ht="18.75" customHeight="1">
      <c r="A222" s="162"/>
      <c r="B222" s="166"/>
      <c r="C222" s="163"/>
      <c r="D222" s="161">
        <f>SUM(D213:D221)</f>
        <v>731771.16999999993</v>
      </c>
      <c r="E222" s="167">
        <f>SUM(E213:E221)</f>
        <v>304436.40000000002</v>
      </c>
      <c r="F222" s="162"/>
      <c r="G222" s="167">
        <f>SUM(G213:G221)</f>
        <v>2054.1</v>
      </c>
      <c r="H222" s="15"/>
      <c r="I222" s="20"/>
    </row>
    <row r="223" spans="1:9" ht="18.75" customHeight="1">
      <c r="A223" s="385" t="s">
        <v>1707</v>
      </c>
      <c r="B223" s="386"/>
      <c r="C223" s="386"/>
      <c r="D223" s="386"/>
      <c r="E223" s="386"/>
      <c r="F223" s="386"/>
      <c r="G223" s="387"/>
      <c r="H223" s="15"/>
      <c r="I223" s="20"/>
    </row>
    <row r="224" spans="1:9" ht="18.75" customHeight="1">
      <c r="A224" s="162">
        <v>1</v>
      </c>
      <c r="B224" s="163" t="s">
        <v>662</v>
      </c>
      <c r="C224" s="163" t="s">
        <v>1421</v>
      </c>
      <c r="D224" s="164">
        <v>4903054.4399999995</v>
      </c>
      <c r="E224" s="165">
        <v>3922420.72</v>
      </c>
      <c r="F224" s="162">
        <v>1972</v>
      </c>
      <c r="G224" s="165">
        <v>3789.3</v>
      </c>
      <c r="H224" s="15"/>
      <c r="I224" s="20"/>
    </row>
    <row r="225" spans="1:9" ht="18.75" customHeight="1">
      <c r="A225" s="162">
        <v>1</v>
      </c>
      <c r="B225" s="163" t="s">
        <v>1422</v>
      </c>
      <c r="C225" s="163" t="s">
        <v>1423</v>
      </c>
      <c r="D225" s="164">
        <v>27754.21</v>
      </c>
      <c r="E225" s="165">
        <v>0</v>
      </c>
      <c r="F225" s="162">
        <v>1972</v>
      </c>
      <c r="G225" s="165">
        <v>96.09</v>
      </c>
      <c r="H225" s="15"/>
      <c r="I225" s="20"/>
    </row>
    <row r="226" spans="1:9" ht="18.75" customHeight="1">
      <c r="A226" s="162">
        <v>2</v>
      </c>
      <c r="B226" s="163" t="s">
        <v>688</v>
      </c>
      <c r="C226" s="163" t="s">
        <v>1421</v>
      </c>
      <c r="D226" s="164">
        <v>45008</v>
      </c>
      <c r="E226" s="165">
        <v>4091</v>
      </c>
      <c r="F226" s="162">
        <v>1972</v>
      </c>
      <c r="G226" s="165">
        <v>439.2</v>
      </c>
      <c r="H226" s="15"/>
      <c r="I226" s="20"/>
    </row>
    <row r="227" spans="1:9" ht="18.75" customHeight="1">
      <c r="A227" s="162">
        <v>3</v>
      </c>
      <c r="B227" s="163" t="s">
        <v>643</v>
      </c>
      <c r="C227" s="163" t="s">
        <v>1421</v>
      </c>
      <c r="D227" s="164">
        <v>14565</v>
      </c>
      <c r="E227" s="165">
        <v>1324</v>
      </c>
      <c r="F227" s="162">
        <v>1972</v>
      </c>
      <c r="G227" s="165">
        <v>131.30000000000001</v>
      </c>
      <c r="H227" s="15"/>
      <c r="I227" s="20"/>
    </row>
    <row r="228" spans="1:9">
      <c r="A228" s="162">
        <v>4</v>
      </c>
      <c r="B228" s="177" t="s">
        <v>664</v>
      </c>
      <c r="C228" s="163" t="s">
        <v>1421</v>
      </c>
      <c r="D228" s="164">
        <v>12976</v>
      </c>
      <c r="E228" s="165">
        <v>1179</v>
      </c>
      <c r="F228" s="162">
        <v>1972</v>
      </c>
      <c r="G228" s="165">
        <v>45.1</v>
      </c>
      <c r="H228" s="15"/>
      <c r="I228" s="20"/>
    </row>
    <row r="229" spans="1:9" ht="18.75" customHeight="1">
      <c r="A229" s="162">
        <v>5</v>
      </c>
      <c r="B229" s="163" t="s">
        <v>684</v>
      </c>
      <c r="C229" s="163" t="s">
        <v>1421</v>
      </c>
      <c r="D229" s="164">
        <v>1450</v>
      </c>
      <c r="E229" s="165">
        <v>0</v>
      </c>
      <c r="F229" s="162">
        <v>1972</v>
      </c>
      <c r="G229" s="165" t="s">
        <v>535</v>
      </c>
      <c r="H229" s="15"/>
      <c r="I229" s="20"/>
    </row>
    <row r="230" spans="1:9" ht="30.75" customHeight="1">
      <c r="A230" s="162">
        <v>6</v>
      </c>
      <c r="B230" s="163" t="s">
        <v>537</v>
      </c>
      <c r="C230" s="163" t="s">
        <v>1421</v>
      </c>
      <c r="D230" s="164">
        <v>30994</v>
      </c>
      <c r="E230" s="165">
        <v>15086.63</v>
      </c>
      <c r="F230" s="162">
        <v>2005</v>
      </c>
      <c r="G230" s="165">
        <v>30.2</v>
      </c>
      <c r="H230" s="15"/>
      <c r="I230" s="20"/>
    </row>
    <row r="231" spans="1:9" ht="18.75" customHeight="1">
      <c r="A231" s="162"/>
      <c r="B231" s="166"/>
      <c r="C231" s="163"/>
      <c r="D231" s="161">
        <f>SUM(D224:D230)</f>
        <v>5035801.6499999994</v>
      </c>
      <c r="E231" s="167">
        <f>SUM(E224:E230)</f>
        <v>3944101.35</v>
      </c>
      <c r="F231" s="162"/>
      <c r="G231" s="167">
        <f>SUM(G224:G230)</f>
        <v>4531.1900000000005</v>
      </c>
      <c r="H231" s="15"/>
      <c r="I231" s="20"/>
    </row>
    <row r="232" spans="1:9" ht="18.75" customHeight="1">
      <c r="A232" s="426" t="s">
        <v>1687</v>
      </c>
      <c r="B232" s="427"/>
      <c r="C232" s="427"/>
      <c r="D232" s="427"/>
      <c r="E232" s="427"/>
      <c r="F232" s="427"/>
      <c r="G232" s="428"/>
      <c r="H232" s="15"/>
      <c r="I232" s="20"/>
    </row>
    <row r="233" spans="1:9" ht="18.75" customHeight="1">
      <c r="A233" s="162">
        <v>1</v>
      </c>
      <c r="B233" s="163" t="s">
        <v>662</v>
      </c>
      <c r="C233" s="163" t="s">
        <v>742</v>
      </c>
      <c r="D233" s="164">
        <v>5538753</v>
      </c>
      <c r="E233" s="165">
        <v>503523</v>
      </c>
      <c r="F233" s="162">
        <v>1985</v>
      </c>
      <c r="G233" s="165">
        <v>9810.6</v>
      </c>
      <c r="H233" s="15"/>
      <c r="I233" s="20"/>
    </row>
    <row r="234" spans="1:9" ht="18.75" customHeight="1">
      <c r="A234" s="162">
        <v>2</v>
      </c>
      <c r="B234" s="163" t="s">
        <v>579</v>
      </c>
      <c r="C234" s="163" t="s">
        <v>742</v>
      </c>
      <c r="D234" s="164">
        <v>1001</v>
      </c>
      <c r="E234" s="165">
        <v>568.24</v>
      </c>
      <c r="F234" s="173" t="s">
        <v>734</v>
      </c>
      <c r="G234" s="178" t="s">
        <v>535</v>
      </c>
      <c r="H234" s="15"/>
      <c r="I234" s="20"/>
    </row>
    <row r="235" spans="1:9" ht="20.25" customHeight="1">
      <c r="A235" s="162">
        <v>3</v>
      </c>
      <c r="B235" s="163" t="s">
        <v>684</v>
      </c>
      <c r="C235" s="163" t="s">
        <v>742</v>
      </c>
      <c r="D235" s="164">
        <v>27597</v>
      </c>
      <c r="E235" s="165">
        <v>18076.309999999998</v>
      </c>
      <c r="F235" s="162">
        <v>2007</v>
      </c>
      <c r="G235" s="169" t="s">
        <v>535</v>
      </c>
      <c r="H235" s="15"/>
      <c r="I235" s="20"/>
    </row>
    <row r="236" spans="1:9" ht="18.75" customHeight="1">
      <c r="A236" s="162"/>
      <c r="B236" s="166"/>
      <c r="C236" s="163"/>
      <c r="D236" s="161">
        <f>SUM(D233:D235)</f>
        <v>5567351</v>
      </c>
      <c r="E236" s="167">
        <f>SUM(E233:E235)</f>
        <v>522167.55</v>
      </c>
      <c r="F236" s="162"/>
      <c r="G236" s="167">
        <f>SUM(G233:G235)</f>
        <v>9810.6</v>
      </c>
      <c r="H236" s="15"/>
      <c r="I236" s="20"/>
    </row>
    <row r="237" spans="1:9" ht="18.75" customHeight="1">
      <c r="A237" s="385" t="s">
        <v>1479</v>
      </c>
      <c r="B237" s="386"/>
      <c r="C237" s="386"/>
      <c r="D237" s="386"/>
      <c r="E237" s="386"/>
      <c r="F237" s="386"/>
      <c r="G237" s="387"/>
      <c r="H237" s="15"/>
      <c r="I237" s="20"/>
    </row>
    <row r="238" spans="1:9" ht="16.5" customHeight="1">
      <c r="A238" s="162">
        <v>1</v>
      </c>
      <c r="B238" s="163" t="s">
        <v>662</v>
      </c>
      <c r="C238" s="163" t="s">
        <v>744</v>
      </c>
      <c r="D238" s="164">
        <v>16106734.68</v>
      </c>
      <c r="E238" s="165">
        <v>9222998.0299999993</v>
      </c>
      <c r="F238" s="162">
        <v>1990</v>
      </c>
      <c r="G238" s="165">
        <v>9832.5</v>
      </c>
      <c r="H238" s="15"/>
      <c r="I238" s="20"/>
    </row>
    <row r="239" spans="1:9" ht="16.5" customHeight="1">
      <c r="A239" s="162">
        <v>2</v>
      </c>
      <c r="B239" s="163" t="s">
        <v>669</v>
      </c>
      <c r="C239" s="163" t="s">
        <v>744</v>
      </c>
      <c r="D239" s="164">
        <v>8573</v>
      </c>
      <c r="E239" s="164">
        <v>0</v>
      </c>
      <c r="F239" s="162">
        <v>2007</v>
      </c>
      <c r="G239" s="165">
        <v>366.8</v>
      </c>
      <c r="H239" s="15"/>
      <c r="I239" s="20"/>
    </row>
    <row r="240" spans="1:9" ht="16.5" customHeight="1">
      <c r="A240" s="162">
        <v>3</v>
      </c>
      <c r="B240" s="163" t="s">
        <v>1543</v>
      </c>
      <c r="C240" s="163" t="s">
        <v>744</v>
      </c>
      <c r="D240" s="164">
        <v>107207.6</v>
      </c>
      <c r="E240" s="164">
        <v>91126.46</v>
      </c>
      <c r="F240" s="171">
        <v>2017</v>
      </c>
      <c r="G240" s="165" t="s">
        <v>535</v>
      </c>
      <c r="H240" s="15"/>
      <c r="I240" s="20"/>
    </row>
    <row r="241" spans="1:9" ht="18.75" customHeight="1">
      <c r="A241" s="162">
        <v>4</v>
      </c>
      <c r="B241" s="163" t="s">
        <v>1542</v>
      </c>
      <c r="C241" s="163" t="s">
        <v>744</v>
      </c>
      <c r="D241" s="164">
        <v>59687</v>
      </c>
      <c r="E241" s="164">
        <v>50733.95</v>
      </c>
      <c r="F241" s="171">
        <v>2017</v>
      </c>
      <c r="G241" s="165" t="s">
        <v>535</v>
      </c>
      <c r="H241" s="15"/>
      <c r="I241" s="20"/>
    </row>
    <row r="242" spans="1:9" ht="18.75" customHeight="1">
      <c r="A242" s="162">
        <v>5</v>
      </c>
      <c r="B242" s="163" t="s">
        <v>684</v>
      </c>
      <c r="C242" s="163" t="s">
        <v>744</v>
      </c>
      <c r="D242" s="164">
        <v>12246</v>
      </c>
      <c r="E242" s="164">
        <v>0</v>
      </c>
      <c r="F242" s="162">
        <v>2007</v>
      </c>
      <c r="G242" s="165">
        <v>1096.7</v>
      </c>
      <c r="H242" s="15"/>
      <c r="I242" s="20"/>
    </row>
    <row r="243" spans="1:9" ht="18.75" customHeight="1">
      <c r="A243" s="162"/>
      <c r="B243" s="166"/>
      <c r="C243" s="163"/>
      <c r="D243" s="161">
        <f>SUM(D238:D242)</f>
        <v>16294448.279999999</v>
      </c>
      <c r="E243" s="161">
        <f>SUM(E238:E242)</f>
        <v>9364858.4399999995</v>
      </c>
      <c r="F243" s="162"/>
      <c r="G243" s="167">
        <f>SUM(G238:G242)</f>
        <v>11296</v>
      </c>
      <c r="H243" s="15"/>
      <c r="I243" s="20"/>
    </row>
    <row r="244" spans="1:9" ht="28.5" customHeight="1">
      <c r="A244" s="385" t="s">
        <v>504</v>
      </c>
      <c r="B244" s="386"/>
      <c r="C244" s="386"/>
      <c r="D244" s="386"/>
      <c r="E244" s="386"/>
      <c r="F244" s="386"/>
      <c r="G244" s="387"/>
      <c r="H244" s="15"/>
      <c r="I244" s="20"/>
    </row>
    <row r="245" spans="1:9" ht="31.5" customHeight="1">
      <c r="A245" s="162">
        <v>1</v>
      </c>
      <c r="B245" s="163" t="s">
        <v>680</v>
      </c>
      <c r="C245" s="163" t="s">
        <v>745</v>
      </c>
      <c r="D245" s="164">
        <v>2740155</v>
      </c>
      <c r="E245" s="165">
        <v>137006.97999999998</v>
      </c>
      <c r="F245" s="162">
        <v>1995</v>
      </c>
      <c r="G245" s="165">
        <v>5765.5</v>
      </c>
      <c r="H245" s="15"/>
      <c r="I245" s="20"/>
    </row>
    <row r="246" spans="1:9" ht="31.5" customHeight="1">
      <c r="A246" s="162">
        <v>2</v>
      </c>
      <c r="B246" s="163" t="s">
        <v>483</v>
      </c>
      <c r="C246" s="163" t="s">
        <v>745</v>
      </c>
      <c r="D246" s="164">
        <v>1500</v>
      </c>
      <c r="E246" s="165">
        <v>0</v>
      </c>
      <c r="F246" s="162">
        <v>2010</v>
      </c>
      <c r="G246" s="169" t="s">
        <v>535</v>
      </c>
      <c r="H246" s="15"/>
      <c r="I246" s="20"/>
    </row>
    <row r="247" spans="1:9" ht="26.25" customHeight="1">
      <c r="A247" s="162">
        <v>3</v>
      </c>
      <c r="B247" s="163" t="s">
        <v>646</v>
      </c>
      <c r="C247" s="163" t="s">
        <v>745</v>
      </c>
      <c r="D247" s="165">
        <v>2449</v>
      </c>
      <c r="E247" s="165">
        <v>0</v>
      </c>
      <c r="F247" s="162">
        <v>2007</v>
      </c>
      <c r="G247" s="169" t="s">
        <v>535</v>
      </c>
      <c r="H247" s="15"/>
      <c r="I247" s="20"/>
    </row>
    <row r="248" spans="1:9" ht="24" customHeight="1">
      <c r="A248" s="162"/>
      <c r="B248" s="166"/>
      <c r="C248" s="163"/>
      <c r="D248" s="167">
        <f>SUM(D245:D247)</f>
        <v>2744104</v>
      </c>
      <c r="E248" s="167">
        <f>SUM(E245:E247)</f>
        <v>137006.97999999998</v>
      </c>
      <c r="F248" s="162"/>
      <c r="G248" s="167">
        <v>5765.5</v>
      </c>
      <c r="H248" s="15"/>
      <c r="I248" s="20"/>
    </row>
    <row r="249" spans="1:9" ht="22.5" customHeight="1">
      <c r="A249" s="379" t="s">
        <v>1689</v>
      </c>
      <c r="B249" s="380"/>
      <c r="C249" s="380"/>
      <c r="D249" s="380"/>
      <c r="E249" s="380"/>
      <c r="F249" s="380"/>
      <c r="G249" s="381"/>
      <c r="H249" s="15"/>
      <c r="I249" s="20"/>
    </row>
    <row r="250" spans="1:9">
      <c r="A250" s="162">
        <v>1</v>
      </c>
      <c r="B250" s="163" t="s">
        <v>1688</v>
      </c>
      <c r="C250" s="163" t="s">
        <v>746</v>
      </c>
      <c r="D250" s="164">
        <v>82582</v>
      </c>
      <c r="E250" s="165">
        <v>7507</v>
      </c>
      <c r="F250" s="162">
        <v>1907</v>
      </c>
      <c r="G250" s="165">
        <v>330.3</v>
      </c>
      <c r="H250" s="15"/>
      <c r="I250" s="20"/>
    </row>
    <row r="251" spans="1:9">
      <c r="A251" s="162">
        <v>2</v>
      </c>
      <c r="B251" s="163" t="s">
        <v>643</v>
      </c>
      <c r="C251" s="163" t="s">
        <v>746</v>
      </c>
      <c r="D251" s="164">
        <v>11551</v>
      </c>
      <c r="E251" s="165">
        <v>1050</v>
      </c>
      <c r="F251" s="162">
        <v>1976</v>
      </c>
      <c r="G251" s="165">
        <v>68.099999999999994</v>
      </c>
      <c r="H251" s="15"/>
      <c r="I251" s="20"/>
    </row>
    <row r="252" spans="1:9">
      <c r="A252" s="162">
        <v>3</v>
      </c>
      <c r="B252" s="163" t="s">
        <v>537</v>
      </c>
      <c r="C252" s="163" t="s">
        <v>746</v>
      </c>
      <c r="D252" s="164">
        <v>1766</v>
      </c>
      <c r="E252" s="165">
        <v>160</v>
      </c>
      <c r="F252" s="162">
        <v>1960</v>
      </c>
      <c r="G252" s="165">
        <v>9.1999999999999993</v>
      </c>
      <c r="H252" s="15"/>
      <c r="I252" s="20"/>
    </row>
    <row r="253" spans="1:9">
      <c r="A253" s="162">
        <v>4</v>
      </c>
      <c r="B253" s="163" t="s">
        <v>503</v>
      </c>
      <c r="C253" s="163" t="s">
        <v>746</v>
      </c>
      <c r="D253" s="164">
        <v>495</v>
      </c>
      <c r="E253" s="165">
        <v>45</v>
      </c>
      <c r="F253" s="162">
        <v>1960</v>
      </c>
      <c r="G253" s="165" t="s">
        <v>535</v>
      </c>
      <c r="H253" s="15"/>
      <c r="I253" s="20"/>
    </row>
    <row r="254" spans="1:9" ht="18" customHeight="1">
      <c r="A254" s="162">
        <v>5</v>
      </c>
      <c r="B254" s="163" t="s">
        <v>578</v>
      </c>
      <c r="C254" s="163" t="s">
        <v>746</v>
      </c>
      <c r="D254" s="164">
        <v>869</v>
      </c>
      <c r="E254" s="165">
        <v>79</v>
      </c>
      <c r="F254" s="162">
        <v>1990</v>
      </c>
      <c r="G254" s="165" t="s">
        <v>535</v>
      </c>
      <c r="H254" s="15"/>
      <c r="I254" s="20"/>
    </row>
    <row r="255" spans="1:9">
      <c r="A255" s="162"/>
      <c r="B255" s="166"/>
      <c r="C255" s="163"/>
      <c r="D255" s="161">
        <f>SUM(D250:D254)</f>
        <v>97263</v>
      </c>
      <c r="E255" s="167">
        <f>SUM(E250:E254)</f>
        <v>8841</v>
      </c>
      <c r="F255" s="162"/>
      <c r="G255" s="167">
        <f>SUM(G250:G254)</f>
        <v>407.59999999999997</v>
      </c>
      <c r="H255" s="15"/>
      <c r="I255" s="20"/>
    </row>
    <row r="256" spans="1:9">
      <c r="A256" s="379" t="s">
        <v>1690</v>
      </c>
      <c r="B256" s="380"/>
      <c r="C256" s="380"/>
      <c r="D256" s="380"/>
      <c r="E256" s="380"/>
      <c r="F256" s="380"/>
      <c r="G256" s="381"/>
      <c r="H256" s="15"/>
      <c r="I256" s="20"/>
    </row>
    <row r="257" spans="1:9">
      <c r="A257" s="162">
        <v>1</v>
      </c>
      <c r="B257" s="163" t="s">
        <v>516</v>
      </c>
      <c r="C257" s="163" t="s">
        <v>1691</v>
      </c>
      <c r="D257" s="164">
        <v>86434</v>
      </c>
      <c r="E257" s="165">
        <v>7857</v>
      </c>
      <c r="F257" s="162">
        <v>1900</v>
      </c>
      <c r="G257" s="165">
        <v>259.7</v>
      </c>
      <c r="H257" s="15"/>
      <c r="I257" s="20"/>
    </row>
    <row r="258" spans="1:9">
      <c r="A258" s="162">
        <v>2</v>
      </c>
      <c r="B258" s="163" t="s">
        <v>517</v>
      </c>
      <c r="C258" s="163" t="s">
        <v>1692</v>
      </c>
      <c r="D258" s="164">
        <v>1404</v>
      </c>
      <c r="E258" s="165">
        <v>127</v>
      </c>
      <c r="F258" s="162">
        <v>1980</v>
      </c>
      <c r="G258" s="165">
        <v>50.5</v>
      </c>
      <c r="H258" s="15"/>
      <c r="I258" s="20"/>
    </row>
    <row r="259" spans="1:9">
      <c r="A259" s="162">
        <v>3</v>
      </c>
      <c r="B259" s="163" t="s">
        <v>643</v>
      </c>
      <c r="C259" s="163" t="s">
        <v>1692</v>
      </c>
      <c r="D259" s="164">
        <v>1611</v>
      </c>
      <c r="E259" s="165">
        <v>146</v>
      </c>
      <c r="F259" s="162">
        <v>1980</v>
      </c>
      <c r="G259" s="165">
        <v>51.9</v>
      </c>
      <c r="H259" s="15"/>
      <c r="I259" s="20"/>
    </row>
    <row r="260" spans="1:9">
      <c r="A260" s="162">
        <v>4</v>
      </c>
      <c r="B260" s="163" t="s">
        <v>646</v>
      </c>
      <c r="C260" s="163" t="s">
        <v>1691</v>
      </c>
      <c r="D260" s="164">
        <v>2792</v>
      </c>
      <c r="E260" s="165">
        <v>253</v>
      </c>
      <c r="F260" s="162">
        <v>1990</v>
      </c>
      <c r="G260" s="165">
        <v>128.9</v>
      </c>
      <c r="H260" s="15"/>
      <c r="I260" s="20"/>
    </row>
    <row r="261" spans="1:9" ht="18.75" customHeight="1">
      <c r="A261" s="162">
        <v>5</v>
      </c>
      <c r="B261" s="163" t="s">
        <v>681</v>
      </c>
      <c r="C261" s="163" t="s">
        <v>1692</v>
      </c>
      <c r="D261" s="164">
        <v>709</v>
      </c>
      <c r="E261" s="165">
        <v>64</v>
      </c>
      <c r="F261" s="162">
        <v>1995</v>
      </c>
      <c r="G261" s="165">
        <v>9.3000000000000007</v>
      </c>
      <c r="H261" s="15"/>
      <c r="I261" s="20"/>
    </row>
    <row r="262" spans="1:9" ht="18.75" customHeight="1">
      <c r="A262" s="162">
        <v>6</v>
      </c>
      <c r="B262" s="179" t="s">
        <v>477</v>
      </c>
      <c r="C262" s="163" t="s">
        <v>1691</v>
      </c>
      <c r="D262" s="164">
        <v>4500</v>
      </c>
      <c r="E262" s="164">
        <v>4012.5</v>
      </c>
      <c r="F262" s="180" t="s">
        <v>747</v>
      </c>
      <c r="G262" s="165" t="s">
        <v>535</v>
      </c>
      <c r="H262" s="15"/>
      <c r="I262" s="20"/>
    </row>
    <row r="263" spans="1:9" ht="18.75" customHeight="1">
      <c r="A263" s="162">
        <v>7</v>
      </c>
      <c r="B263" s="163" t="s">
        <v>483</v>
      </c>
      <c r="C263" s="163" t="s">
        <v>1691</v>
      </c>
      <c r="D263" s="164">
        <v>562</v>
      </c>
      <c r="E263" s="165">
        <v>51</v>
      </c>
      <c r="F263" s="162">
        <v>1990</v>
      </c>
      <c r="G263" s="165">
        <v>5.6</v>
      </c>
      <c r="H263" s="15"/>
      <c r="I263" s="20"/>
    </row>
    <row r="264" spans="1:9" ht="24" customHeight="1">
      <c r="A264" s="162"/>
      <c r="B264" s="166"/>
      <c r="C264" s="163"/>
      <c r="D264" s="161">
        <f>SUM(D257:D263)</f>
        <v>98012</v>
      </c>
      <c r="E264" s="167">
        <f>SUM(E257:E263)</f>
        <v>12510.5</v>
      </c>
      <c r="F264" s="162"/>
      <c r="G264" s="167">
        <f>SUM(G257:G263)</f>
        <v>505.90000000000003</v>
      </c>
      <c r="H264" s="15"/>
      <c r="I264" s="20"/>
    </row>
    <row r="265" spans="1:9">
      <c r="A265" s="379" t="s">
        <v>1693</v>
      </c>
      <c r="B265" s="380"/>
      <c r="C265" s="380"/>
      <c r="D265" s="380"/>
      <c r="E265" s="380"/>
      <c r="F265" s="380"/>
      <c r="G265" s="381"/>
      <c r="H265" s="15"/>
      <c r="I265" s="20"/>
    </row>
    <row r="266" spans="1:9" ht="18.75" customHeight="1">
      <c r="A266" s="162">
        <v>1</v>
      </c>
      <c r="B266" s="163" t="s">
        <v>647</v>
      </c>
      <c r="C266" s="163" t="s">
        <v>748</v>
      </c>
      <c r="D266" s="164">
        <v>283987</v>
      </c>
      <c r="E266" s="165">
        <v>25817</v>
      </c>
      <c r="F266" s="162">
        <v>1987</v>
      </c>
      <c r="G266" s="165">
        <v>797.4</v>
      </c>
      <c r="H266" s="15"/>
      <c r="I266" s="20"/>
    </row>
    <row r="267" spans="1:9" ht="35.25" customHeight="1">
      <c r="A267" s="162">
        <v>2</v>
      </c>
      <c r="B267" s="163" t="s">
        <v>536</v>
      </c>
      <c r="C267" s="163" t="s">
        <v>748</v>
      </c>
      <c r="D267" s="164">
        <v>1100</v>
      </c>
      <c r="E267" s="165">
        <v>100</v>
      </c>
      <c r="F267" s="162">
        <v>1987</v>
      </c>
      <c r="G267" s="165">
        <v>45</v>
      </c>
      <c r="H267" s="15"/>
      <c r="I267" s="20"/>
    </row>
    <row r="268" spans="1:9" ht="27" customHeight="1">
      <c r="A268" s="162">
        <v>3</v>
      </c>
      <c r="B268" s="163" t="s">
        <v>664</v>
      </c>
      <c r="C268" s="163" t="s">
        <v>748</v>
      </c>
      <c r="D268" s="164">
        <v>17283</v>
      </c>
      <c r="E268" s="165">
        <v>1571</v>
      </c>
      <c r="F268" s="162">
        <v>1990</v>
      </c>
      <c r="G268" s="165">
        <v>131.80000000000001</v>
      </c>
      <c r="H268" s="15"/>
      <c r="I268" s="20"/>
    </row>
    <row r="269" spans="1:9" ht="18.75" customHeight="1">
      <c r="A269" s="162">
        <v>4</v>
      </c>
      <c r="B269" s="163" t="s">
        <v>643</v>
      </c>
      <c r="C269" s="163" t="s">
        <v>748</v>
      </c>
      <c r="D269" s="164">
        <v>14130</v>
      </c>
      <c r="E269" s="165">
        <v>1284</v>
      </c>
      <c r="F269" s="162">
        <v>1965</v>
      </c>
      <c r="G269" s="165">
        <v>4.9000000000000004</v>
      </c>
      <c r="H269" s="15"/>
      <c r="I269" s="20"/>
    </row>
    <row r="270" spans="1:9" ht="18.75" customHeight="1">
      <c r="A270" s="162">
        <v>5</v>
      </c>
      <c r="B270" s="163" t="s">
        <v>646</v>
      </c>
      <c r="C270" s="163" t="s">
        <v>748</v>
      </c>
      <c r="D270" s="164">
        <v>4039</v>
      </c>
      <c r="E270" s="165">
        <v>400</v>
      </c>
      <c r="F270" s="162">
        <v>1990</v>
      </c>
      <c r="G270" s="165" t="s">
        <v>535</v>
      </c>
      <c r="H270" s="15"/>
      <c r="I270" s="20"/>
    </row>
    <row r="271" spans="1:9" ht="34.5" customHeight="1">
      <c r="A271" s="162">
        <v>6</v>
      </c>
      <c r="B271" s="163" t="s">
        <v>518</v>
      </c>
      <c r="C271" s="163" t="s">
        <v>748</v>
      </c>
      <c r="D271" s="164">
        <v>8071</v>
      </c>
      <c r="E271" s="165">
        <v>700</v>
      </c>
      <c r="F271" s="162">
        <v>1965</v>
      </c>
      <c r="G271" s="165" t="s">
        <v>535</v>
      </c>
      <c r="H271" s="15"/>
      <c r="I271" s="20"/>
    </row>
    <row r="272" spans="1:9" ht="35.25" customHeight="1">
      <c r="A272" s="162">
        <v>7</v>
      </c>
      <c r="B272" s="163" t="s">
        <v>452</v>
      </c>
      <c r="C272" s="163" t="s">
        <v>748</v>
      </c>
      <c r="D272" s="164">
        <v>102999.47</v>
      </c>
      <c r="E272" s="164">
        <v>87549.56</v>
      </c>
      <c r="F272" s="171">
        <v>2017</v>
      </c>
      <c r="G272" s="165" t="s">
        <v>535</v>
      </c>
      <c r="H272" s="15"/>
      <c r="I272" s="20"/>
    </row>
    <row r="273" spans="1:9" ht="34.5" customHeight="1">
      <c r="A273" s="162">
        <v>8</v>
      </c>
      <c r="B273" s="163" t="s">
        <v>1540</v>
      </c>
      <c r="C273" s="163" t="s">
        <v>748</v>
      </c>
      <c r="D273" s="164">
        <v>29564.81</v>
      </c>
      <c r="E273" s="164">
        <v>28727.14</v>
      </c>
      <c r="F273" s="171" t="s">
        <v>1544</v>
      </c>
      <c r="G273" s="165" t="s">
        <v>535</v>
      </c>
      <c r="H273" s="15"/>
      <c r="I273" s="20"/>
    </row>
    <row r="274" spans="1:9" ht="37.5" customHeight="1">
      <c r="A274" s="162">
        <v>9</v>
      </c>
      <c r="B274" s="163" t="s">
        <v>537</v>
      </c>
      <c r="C274" s="163" t="s">
        <v>748</v>
      </c>
      <c r="D274" s="164">
        <v>2748</v>
      </c>
      <c r="E274" s="165">
        <v>249</v>
      </c>
      <c r="F274" s="162">
        <v>1965</v>
      </c>
      <c r="G274" s="165">
        <v>11.4</v>
      </c>
      <c r="H274" s="15"/>
      <c r="I274" s="20"/>
    </row>
    <row r="275" spans="1:9" ht="26.25" customHeight="1">
      <c r="A275" s="162"/>
      <c r="B275" s="166"/>
      <c r="C275" s="163"/>
      <c r="D275" s="161">
        <f>SUM(D266:D274)</f>
        <v>463922.27999999997</v>
      </c>
      <c r="E275" s="167">
        <f>SUM(E266:E274)</f>
        <v>146397.70000000001</v>
      </c>
      <c r="F275" s="162"/>
      <c r="G275" s="167">
        <f>SUM(G266:G274)</f>
        <v>990.5</v>
      </c>
      <c r="H275" s="15"/>
      <c r="I275" s="20"/>
    </row>
    <row r="276" spans="1:9" ht="20.25" customHeight="1">
      <c r="A276" s="379" t="s">
        <v>1694</v>
      </c>
      <c r="B276" s="380"/>
      <c r="C276" s="380"/>
      <c r="D276" s="380"/>
      <c r="E276" s="380"/>
      <c r="F276" s="380"/>
      <c r="G276" s="381"/>
      <c r="H276" s="15"/>
      <c r="I276" s="20"/>
    </row>
    <row r="277" spans="1:9" ht="17.25" customHeight="1">
      <c r="A277" s="162">
        <v>1</v>
      </c>
      <c r="B277" s="163" t="s">
        <v>516</v>
      </c>
      <c r="C277" s="163" t="s">
        <v>749</v>
      </c>
      <c r="D277" s="164">
        <v>12791</v>
      </c>
      <c r="E277" s="165">
        <v>1162</v>
      </c>
      <c r="F277" s="162">
        <v>1913</v>
      </c>
      <c r="G277" s="165">
        <v>449.5</v>
      </c>
      <c r="H277" s="15"/>
      <c r="I277" s="20"/>
    </row>
    <row r="278" spans="1:9" ht="19.5" customHeight="1">
      <c r="A278" s="162">
        <v>2</v>
      </c>
      <c r="B278" s="163" t="s">
        <v>672</v>
      </c>
      <c r="C278" s="163" t="s">
        <v>749</v>
      </c>
      <c r="D278" s="164">
        <v>88309</v>
      </c>
      <c r="E278" s="165">
        <v>8028</v>
      </c>
      <c r="F278" s="162">
        <v>1972</v>
      </c>
      <c r="G278" s="165">
        <v>236</v>
      </c>
      <c r="H278" s="15"/>
      <c r="I278" s="20"/>
    </row>
    <row r="279" spans="1:9" ht="20.25" customHeight="1">
      <c r="A279" s="162">
        <v>3</v>
      </c>
      <c r="B279" s="163" t="s">
        <v>673</v>
      </c>
      <c r="C279" s="163" t="s">
        <v>749</v>
      </c>
      <c r="D279" s="164">
        <v>90453</v>
      </c>
      <c r="E279" s="165">
        <v>8223</v>
      </c>
      <c r="F279" s="162">
        <v>1972</v>
      </c>
      <c r="G279" s="165">
        <v>4.2</v>
      </c>
      <c r="H279" s="15"/>
      <c r="I279" s="20"/>
    </row>
    <row r="280" spans="1:9" ht="18.75" customHeight="1">
      <c r="A280" s="162">
        <v>4</v>
      </c>
      <c r="B280" s="163" t="s">
        <v>1695</v>
      </c>
      <c r="C280" s="163" t="s">
        <v>749</v>
      </c>
      <c r="D280" s="164">
        <v>5591</v>
      </c>
      <c r="E280" s="165">
        <v>508</v>
      </c>
      <c r="F280" s="162">
        <v>1964</v>
      </c>
      <c r="G280" s="165">
        <v>99.8</v>
      </c>
      <c r="H280" s="15"/>
      <c r="I280" s="20"/>
    </row>
    <row r="281" spans="1:9" ht="18" customHeight="1">
      <c r="A281" s="162">
        <v>5</v>
      </c>
      <c r="B281" s="163" t="s">
        <v>537</v>
      </c>
      <c r="C281" s="163" t="s">
        <v>749</v>
      </c>
      <c r="D281" s="164">
        <v>1183</v>
      </c>
      <c r="E281" s="165">
        <v>107</v>
      </c>
      <c r="F281" s="162">
        <v>1968</v>
      </c>
      <c r="G281" s="165">
        <v>6.1</v>
      </c>
      <c r="H281" s="15"/>
      <c r="I281" s="20"/>
    </row>
    <row r="282" spans="1:9" ht="18" customHeight="1">
      <c r="A282" s="162">
        <v>6</v>
      </c>
      <c r="B282" s="163" t="s">
        <v>683</v>
      </c>
      <c r="C282" s="163" t="s">
        <v>749</v>
      </c>
      <c r="D282" s="164">
        <v>393</v>
      </c>
      <c r="E282" s="165">
        <v>35</v>
      </c>
      <c r="F282" s="162">
        <v>1972</v>
      </c>
      <c r="G282" s="165">
        <v>35.5</v>
      </c>
      <c r="H282" s="15"/>
      <c r="I282" s="20"/>
    </row>
    <row r="283" spans="1:9">
      <c r="A283" s="162">
        <v>7</v>
      </c>
      <c r="B283" s="163" t="s">
        <v>519</v>
      </c>
      <c r="C283" s="163" t="s">
        <v>749</v>
      </c>
      <c r="D283" s="164">
        <v>2250</v>
      </c>
      <c r="E283" s="165">
        <v>1745.5</v>
      </c>
      <c r="F283" s="162" t="s">
        <v>520</v>
      </c>
      <c r="G283" s="165" t="s">
        <v>535</v>
      </c>
      <c r="H283" s="15"/>
      <c r="I283" s="20"/>
    </row>
    <row r="284" spans="1:9" ht="18.75" customHeight="1">
      <c r="A284" s="162">
        <v>8</v>
      </c>
      <c r="B284" s="163" t="s">
        <v>750</v>
      </c>
      <c r="C284" s="163" t="s">
        <v>749</v>
      </c>
      <c r="D284" s="164">
        <v>4902</v>
      </c>
      <c r="E284" s="165">
        <v>447</v>
      </c>
      <c r="F284" s="162">
        <v>1962</v>
      </c>
      <c r="G284" s="165" t="s">
        <v>535</v>
      </c>
      <c r="H284" s="15"/>
      <c r="I284" s="20"/>
    </row>
    <row r="285" spans="1:9" ht="18.75" customHeight="1">
      <c r="A285" s="162"/>
      <c r="B285" s="166"/>
      <c r="C285" s="163"/>
      <c r="D285" s="161">
        <f>SUM(D277:D284)</f>
        <v>205872</v>
      </c>
      <c r="E285" s="167">
        <f>SUM(E277:E284)</f>
        <v>20255.5</v>
      </c>
      <c r="F285" s="162"/>
      <c r="G285" s="167">
        <f>SUM(G277:G284)</f>
        <v>831.1</v>
      </c>
      <c r="H285" s="15"/>
      <c r="I285" s="20"/>
    </row>
    <row r="286" spans="1:9" ht="18.75" customHeight="1">
      <c r="A286" s="379" t="s">
        <v>521</v>
      </c>
      <c r="B286" s="380"/>
      <c r="C286" s="380"/>
      <c r="D286" s="380"/>
      <c r="E286" s="380"/>
      <c r="F286" s="380"/>
      <c r="G286" s="381"/>
      <c r="H286" s="15"/>
      <c r="I286" s="20"/>
    </row>
    <row r="287" spans="1:9" ht="16.5" customHeight="1">
      <c r="A287" s="162">
        <v>1</v>
      </c>
      <c r="B287" s="163" t="s">
        <v>647</v>
      </c>
      <c r="C287" s="163" t="s">
        <v>751</v>
      </c>
      <c r="D287" s="164">
        <v>457584</v>
      </c>
      <c r="E287" s="165">
        <v>41598</v>
      </c>
      <c r="F287" s="162">
        <v>1960</v>
      </c>
      <c r="G287" s="165">
        <v>1034.0999999999999</v>
      </c>
      <c r="H287" s="15"/>
      <c r="I287" s="20"/>
    </row>
    <row r="288" spans="1:9" ht="18.75" customHeight="1">
      <c r="A288" s="162">
        <v>2</v>
      </c>
      <c r="B288" s="163" t="s">
        <v>643</v>
      </c>
      <c r="C288" s="163" t="s">
        <v>751</v>
      </c>
      <c r="D288" s="164">
        <v>5746</v>
      </c>
      <c r="E288" s="165">
        <v>522</v>
      </c>
      <c r="F288" s="162">
        <v>1960</v>
      </c>
      <c r="G288" s="165">
        <v>45.3</v>
      </c>
      <c r="H288" s="15"/>
      <c r="I288" s="20"/>
    </row>
    <row r="289" spans="1:9">
      <c r="A289" s="162">
        <v>3</v>
      </c>
      <c r="B289" s="163" t="s">
        <v>687</v>
      </c>
      <c r="C289" s="163" t="s">
        <v>751</v>
      </c>
      <c r="D289" s="164">
        <v>21357</v>
      </c>
      <c r="E289" s="165">
        <v>1941</v>
      </c>
      <c r="F289" s="162">
        <v>1960</v>
      </c>
      <c r="G289" s="165" t="s">
        <v>535</v>
      </c>
      <c r="H289" s="15"/>
      <c r="I289" s="20"/>
    </row>
    <row r="290" spans="1:9">
      <c r="A290" s="162"/>
      <c r="B290" s="166"/>
      <c r="C290" s="163"/>
      <c r="D290" s="161">
        <f>SUM(D287:D289)</f>
        <v>484687</v>
      </c>
      <c r="E290" s="167">
        <f>SUM(E287:E289)</f>
        <v>44061</v>
      </c>
      <c r="F290" s="162"/>
      <c r="G290" s="167">
        <f>SUM(G287:G289)</f>
        <v>1079.3999999999999</v>
      </c>
      <c r="H290" s="15"/>
      <c r="I290" s="20"/>
    </row>
    <row r="291" spans="1:9" ht="16.5" customHeight="1">
      <c r="A291" s="379" t="s">
        <v>1696</v>
      </c>
      <c r="B291" s="380"/>
      <c r="C291" s="380"/>
      <c r="D291" s="380"/>
      <c r="E291" s="380"/>
      <c r="F291" s="380"/>
      <c r="G291" s="381"/>
      <c r="H291" s="15"/>
      <c r="I291" s="20"/>
    </row>
    <row r="292" spans="1:9" ht="18.75" customHeight="1">
      <c r="A292" s="162">
        <v>1</v>
      </c>
      <c r="B292" s="163" t="s">
        <v>516</v>
      </c>
      <c r="C292" s="163" t="s">
        <v>752</v>
      </c>
      <c r="D292" s="164">
        <v>588051</v>
      </c>
      <c r="E292" s="165">
        <v>53459</v>
      </c>
      <c r="F292" s="162">
        <v>1920</v>
      </c>
      <c r="G292" s="165">
        <v>1297.8</v>
      </c>
      <c r="H292" s="15"/>
      <c r="I292" s="20"/>
    </row>
    <row r="293" spans="1:9" ht="18.75" customHeight="1">
      <c r="A293" s="162">
        <v>2</v>
      </c>
      <c r="B293" s="163" t="s">
        <v>537</v>
      </c>
      <c r="C293" s="163" t="s">
        <v>752</v>
      </c>
      <c r="D293" s="164">
        <v>7038</v>
      </c>
      <c r="E293" s="165">
        <v>639</v>
      </c>
      <c r="F293" s="162">
        <v>1976</v>
      </c>
      <c r="G293" s="165">
        <v>19.8</v>
      </c>
      <c r="H293" s="15"/>
      <c r="I293" s="20"/>
    </row>
    <row r="294" spans="1:9" ht="18.75" customHeight="1">
      <c r="A294" s="162">
        <v>3</v>
      </c>
      <c r="B294" s="163" t="s">
        <v>643</v>
      </c>
      <c r="C294" s="163" t="s">
        <v>752</v>
      </c>
      <c r="D294" s="164">
        <v>14469</v>
      </c>
      <c r="E294" s="165">
        <v>1315</v>
      </c>
      <c r="F294" s="162">
        <v>1976</v>
      </c>
      <c r="G294" s="165">
        <v>57.5</v>
      </c>
      <c r="H294" s="15"/>
      <c r="I294" s="20"/>
    </row>
    <row r="295" spans="1:9" ht="18.75" customHeight="1">
      <c r="A295" s="26">
        <v>4</v>
      </c>
      <c r="B295" s="163" t="s">
        <v>452</v>
      </c>
      <c r="C295" s="163" t="s">
        <v>752</v>
      </c>
      <c r="D295" s="164">
        <v>102999.47</v>
      </c>
      <c r="E295" s="164">
        <v>87549.56</v>
      </c>
      <c r="F295" s="181">
        <v>2017</v>
      </c>
      <c r="G295" s="165" t="s">
        <v>535</v>
      </c>
      <c r="H295" s="15"/>
      <c r="I295" s="20"/>
    </row>
    <row r="296" spans="1:9" ht="18.75" customHeight="1">
      <c r="A296" s="162">
        <v>5</v>
      </c>
      <c r="B296" s="163" t="s">
        <v>684</v>
      </c>
      <c r="C296" s="163" t="s">
        <v>752</v>
      </c>
      <c r="D296" s="164">
        <v>17487</v>
      </c>
      <c r="E296" s="165">
        <v>1589</v>
      </c>
      <c r="F296" s="162">
        <v>1977</v>
      </c>
      <c r="G296" s="165" t="s">
        <v>535</v>
      </c>
      <c r="H296" s="15"/>
      <c r="I296" s="20"/>
    </row>
    <row r="297" spans="1:9" ht="18.75" customHeight="1">
      <c r="A297" s="162"/>
      <c r="B297" s="166"/>
      <c r="C297" s="163"/>
      <c r="D297" s="161">
        <f>SUM(D292:D296)</f>
        <v>730044.47</v>
      </c>
      <c r="E297" s="167">
        <f>SUM(E292:E296)</f>
        <v>144551.56</v>
      </c>
      <c r="F297" s="162"/>
      <c r="G297" s="167">
        <f>SUM(G292:G296)</f>
        <v>1375.1</v>
      </c>
      <c r="H297" s="15"/>
      <c r="I297" s="20"/>
    </row>
    <row r="298" spans="1:9" ht="30" customHeight="1">
      <c r="A298" s="379" t="s">
        <v>1697</v>
      </c>
      <c r="B298" s="380"/>
      <c r="C298" s="380"/>
      <c r="D298" s="380"/>
      <c r="E298" s="380"/>
      <c r="F298" s="381"/>
      <c r="G298" s="182"/>
      <c r="H298" s="15"/>
      <c r="I298" s="20"/>
    </row>
    <row r="299" spans="1:9" ht="18.75" customHeight="1">
      <c r="A299" s="162">
        <v>1</v>
      </c>
      <c r="B299" s="163" t="s">
        <v>647</v>
      </c>
      <c r="C299" s="163" t="s">
        <v>753</v>
      </c>
      <c r="D299" s="164">
        <v>371052</v>
      </c>
      <c r="E299" s="165">
        <v>33732</v>
      </c>
      <c r="F299" s="162">
        <v>1966</v>
      </c>
      <c r="G299" s="165">
        <v>1064.9000000000001</v>
      </c>
      <c r="H299" s="15"/>
      <c r="I299" s="20"/>
    </row>
    <row r="300" spans="1:9" ht="18.75" customHeight="1">
      <c r="A300" s="162">
        <v>2</v>
      </c>
      <c r="B300" s="163" t="s">
        <v>1545</v>
      </c>
      <c r="C300" s="163" t="s">
        <v>753</v>
      </c>
      <c r="D300" s="164">
        <v>12185</v>
      </c>
      <c r="E300" s="165">
        <v>1108</v>
      </c>
      <c r="F300" s="162">
        <v>1966</v>
      </c>
      <c r="G300" s="165">
        <v>116.6</v>
      </c>
      <c r="H300" s="15"/>
      <c r="I300" s="20"/>
    </row>
    <row r="301" spans="1:9" ht="25.5" customHeight="1">
      <c r="A301" s="162">
        <v>3</v>
      </c>
      <c r="B301" s="163" t="s">
        <v>684</v>
      </c>
      <c r="C301" s="163" t="s">
        <v>753</v>
      </c>
      <c r="D301" s="164">
        <v>7365</v>
      </c>
      <c r="E301" s="165">
        <v>669</v>
      </c>
      <c r="F301" s="162">
        <v>1966</v>
      </c>
      <c r="G301" s="165" t="s">
        <v>535</v>
      </c>
      <c r="H301" s="15"/>
      <c r="I301" s="20"/>
    </row>
    <row r="302" spans="1:9" ht="18.75" customHeight="1">
      <c r="A302" s="162">
        <v>4</v>
      </c>
      <c r="B302" s="163" t="s">
        <v>685</v>
      </c>
      <c r="C302" s="163" t="s">
        <v>753</v>
      </c>
      <c r="D302" s="164">
        <v>3410</v>
      </c>
      <c r="E302" s="165">
        <v>310</v>
      </c>
      <c r="F302" s="162">
        <v>1983</v>
      </c>
      <c r="G302" s="165" t="s">
        <v>535</v>
      </c>
      <c r="H302" s="15"/>
      <c r="I302" s="20"/>
    </row>
    <row r="303" spans="1:9">
      <c r="A303" s="162">
        <v>5</v>
      </c>
      <c r="B303" s="163" t="s">
        <v>682</v>
      </c>
      <c r="C303" s="163" t="s">
        <v>753</v>
      </c>
      <c r="D303" s="164">
        <v>2903</v>
      </c>
      <c r="E303" s="165">
        <v>265</v>
      </c>
      <c r="F303" s="162">
        <v>1966</v>
      </c>
      <c r="G303" s="165">
        <v>77.3</v>
      </c>
      <c r="H303" s="15"/>
      <c r="I303" s="20"/>
    </row>
    <row r="304" spans="1:9" ht="18.75" customHeight="1">
      <c r="A304" s="162">
        <v>6</v>
      </c>
      <c r="B304" s="163" t="s">
        <v>452</v>
      </c>
      <c r="C304" s="163" t="s">
        <v>753</v>
      </c>
      <c r="D304" s="164">
        <v>102999.47</v>
      </c>
      <c r="E304" s="164">
        <v>87549.56</v>
      </c>
      <c r="F304" s="171">
        <v>2017</v>
      </c>
      <c r="G304" s="165" t="s">
        <v>535</v>
      </c>
      <c r="H304" s="15"/>
      <c r="I304" s="20"/>
    </row>
    <row r="305" spans="1:9" ht="18.75" customHeight="1">
      <c r="A305" s="162">
        <v>7</v>
      </c>
      <c r="B305" s="163" t="s">
        <v>643</v>
      </c>
      <c r="C305" s="163" t="s">
        <v>753</v>
      </c>
      <c r="D305" s="164">
        <v>4083</v>
      </c>
      <c r="E305" s="165">
        <v>371</v>
      </c>
      <c r="F305" s="162">
        <v>1966</v>
      </c>
      <c r="G305" s="165">
        <v>38.200000000000003</v>
      </c>
      <c r="H305" s="15"/>
      <c r="I305" s="20"/>
    </row>
    <row r="306" spans="1:9" ht="18.75" customHeight="1">
      <c r="A306" s="170"/>
      <c r="B306" s="166"/>
      <c r="C306" s="166"/>
      <c r="D306" s="161">
        <f>SUM(D299:D305)</f>
        <v>503997.47</v>
      </c>
      <c r="E306" s="167">
        <f>SUM(E299:E305)</f>
        <v>124004.56</v>
      </c>
      <c r="F306" s="170"/>
      <c r="G306" s="167">
        <f>SUM(G299:G305)</f>
        <v>1297</v>
      </c>
      <c r="H306" s="15"/>
      <c r="I306" s="20"/>
    </row>
    <row r="307" spans="1:9" ht="18" customHeight="1">
      <c r="A307" s="379" t="s">
        <v>522</v>
      </c>
      <c r="B307" s="380"/>
      <c r="C307" s="380"/>
      <c r="D307" s="380"/>
      <c r="E307" s="380"/>
      <c r="F307" s="380"/>
      <c r="G307" s="381"/>
      <c r="H307" s="15"/>
      <c r="I307" s="20"/>
    </row>
    <row r="308" spans="1:9" ht="18.75" customHeight="1">
      <c r="A308" s="162">
        <v>1</v>
      </c>
      <c r="B308" s="163" t="s">
        <v>647</v>
      </c>
      <c r="C308" s="163" t="s">
        <v>754</v>
      </c>
      <c r="D308" s="183">
        <v>218849</v>
      </c>
      <c r="E308" s="165">
        <v>19895</v>
      </c>
      <c r="F308" s="162">
        <v>1958</v>
      </c>
      <c r="G308" s="165">
        <v>450.9</v>
      </c>
      <c r="H308" s="15"/>
      <c r="I308" s="20"/>
    </row>
    <row r="309" spans="1:9" ht="18.75" customHeight="1">
      <c r="A309" s="162">
        <v>2</v>
      </c>
      <c r="B309" s="163" t="s">
        <v>755</v>
      </c>
      <c r="C309" s="163" t="s">
        <v>754</v>
      </c>
      <c r="D309" s="164">
        <v>500</v>
      </c>
      <c r="E309" s="164">
        <v>447.5</v>
      </c>
      <c r="F309" s="171" t="s">
        <v>1546</v>
      </c>
      <c r="G309" s="164">
        <v>15.2</v>
      </c>
      <c r="H309" s="15"/>
      <c r="I309" s="20"/>
    </row>
    <row r="310" spans="1:9" ht="18.75" customHeight="1">
      <c r="A310" s="162">
        <v>3</v>
      </c>
      <c r="B310" s="163" t="s">
        <v>756</v>
      </c>
      <c r="C310" s="163" t="s">
        <v>754</v>
      </c>
      <c r="D310" s="164">
        <v>1000</v>
      </c>
      <c r="E310" s="164">
        <v>895</v>
      </c>
      <c r="F310" s="171" t="s">
        <v>1546</v>
      </c>
      <c r="G310" s="164">
        <v>84.3</v>
      </c>
      <c r="H310" s="15"/>
      <c r="I310" s="20"/>
    </row>
    <row r="311" spans="1:9" ht="18.75" customHeight="1">
      <c r="A311" s="162">
        <v>4</v>
      </c>
      <c r="B311" s="163" t="s">
        <v>1695</v>
      </c>
      <c r="C311" s="163" t="s">
        <v>754</v>
      </c>
      <c r="D311" s="164">
        <v>1600</v>
      </c>
      <c r="E311" s="164">
        <v>1432</v>
      </c>
      <c r="F311" s="171" t="s">
        <v>1546</v>
      </c>
      <c r="G311" s="164">
        <v>89.9</v>
      </c>
      <c r="H311" s="15"/>
      <c r="I311" s="20"/>
    </row>
    <row r="312" spans="1:9" ht="18.75" customHeight="1">
      <c r="A312" s="162">
        <v>5</v>
      </c>
      <c r="B312" s="163" t="s">
        <v>646</v>
      </c>
      <c r="C312" s="163" t="s">
        <v>754</v>
      </c>
      <c r="D312" s="173">
        <v>74984</v>
      </c>
      <c r="E312" s="183">
        <v>59987.199999999997</v>
      </c>
      <c r="F312" s="177" t="s">
        <v>1547</v>
      </c>
      <c r="G312" s="184" t="s">
        <v>535</v>
      </c>
      <c r="H312" s="15"/>
      <c r="I312" s="20"/>
    </row>
    <row r="313" spans="1:9" ht="18.75" customHeight="1">
      <c r="A313" s="162">
        <v>6</v>
      </c>
      <c r="B313" s="163" t="s">
        <v>646</v>
      </c>
      <c r="C313" s="163" t="s">
        <v>754</v>
      </c>
      <c r="D313" s="164">
        <v>1171</v>
      </c>
      <c r="E313" s="165">
        <v>106</v>
      </c>
      <c r="F313" s="162">
        <v>1990</v>
      </c>
      <c r="G313" s="165" t="s">
        <v>535</v>
      </c>
      <c r="H313" s="15"/>
      <c r="I313" s="20"/>
    </row>
    <row r="314" spans="1:9" ht="18.75" customHeight="1">
      <c r="A314" s="162"/>
      <c r="B314" s="166"/>
      <c r="C314" s="163"/>
      <c r="D314" s="161">
        <f>SUM(D308:D313)</f>
        <v>298104</v>
      </c>
      <c r="E314" s="167">
        <f>SUM(E308:E313)</f>
        <v>82762.7</v>
      </c>
      <c r="F314" s="162"/>
      <c r="G314" s="167">
        <f>SUM(G308:G313)</f>
        <v>640.29999999999995</v>
      </c>
      <c r="H314" s="15"/>
      <c r="I314" s="20"/>
    </row>
    <row r="315" spans="1:9" ht="18.75" customHeight="1">
      <c r="A315" s="379" t="s">
        <v>523</v>
      </c>
      <c r="B315" s="380"/>
      <c r="C315" s="380"/>
      <c r="D315" s="380"/>
      <c r="E315" s="380"/>
      <c r="F315" s="380"/>
      <c r="G315" s="381"/>
      <c r="H315" s="15"/>
      <c r="I315" s="20"/>
    </row>
    <row r="316" spans="1:9" ht="21.75" customHeight="1">
      <c r="A316" s="162">
        <v>1</v>
      </c>
      <c r="B316" s="163" t="s">
        <v>647</v>
      </c>
      <c r="C316" s="163" t="s">
        <v>757</v>
      </c>
      <c r="D316" s="164">
        <v>574603</v>
      </c>
      <c r="E316" s="165">
        <v>52237</v>
      </c>
      <c r="F316" s="162">
        <v>1974</v>
      </c>
      <c r="G316" s="165">
        <v>1082.5999999999999</v>
      </c>
      <c r="H316" s="15"/>
      <c r="I316" s="20"/>
    </row>
    <row r="317" spans="1:9" ht="18.75" customHeight="1">
      <c r="A317" s="162">
        <v>2</v>
      </c>
      <c r="B317" s="163" t="s">
        <v>684</v>
      </c>
      <c r="C317" s="163" t="s">
        <v>757</v>
      </c>
      <c r="D317" s="164">
        <v>1100</v>
      </c>
      <c r="E317" s="165">
        <v>99</v>
      </c>
      <c r="F317" s="162">
        <v>1974</v>
      </c>
      <c r="G317" s="165" t="s">
        <v>535</v>
      </c>
      <c r="H317" s="15"/>
      <c r="I317" s="20"/>
    </row>
    <row r="318" spans="1:9" ht="18.75" customHeight="1">
      <c r="A318" s="162">
        <v>3</v>
      </c>
      <c r="B318" s="163" t="s">
        <v>477</v>
      </c>
      <c r="C318" s="163" t="s">
        <v>757</v>
      </c>
      <c r="D318" s="164">
        <v>992</v>
      </c>
      <c r="E318" s="165">
        <v>90</v>
      </c>
      <c r="F318" s="162">
        <v>1974</v>
      </c>
      <c r="G318" s="165" t="s">
        <v>535</v>
      </c>
      <c r="H318" s="15"/>
      <c r="I318" s="20"/>
    </row>
    <row r="319" spans="1:9" ht="18.75" customHeight="1">
      <c r="A319" s="162">
        <v>4</v>
      </c>
      <c r="B319" s="163" t="s">
        <v>478</v>
      </c>
      <c r="C319" s="163" t="s">
        <v>757</v>
      </c>
      <c r="D319" s="164">
        <v>7350</v>
      </c>
      <c r="E319" s="165">
        <v>668</v>
      </c>
      <c r="F319" s="162">
        <v>1974</v>
      </c>
      <c r="G319" s="165">
        <v>63.4</v>
      </c>
      <c r="H319" s="15"/>
      <c r="I319" s="20"/>
    </row>
    <row r="320" spans="1:9" ht="18.75" customHeight="1">
      <c r="A320" s="162"/>
      <c r="B320" s="166"/>
      <c r="C320" s="163"/>
      <c r="D320" s="161">
        <f>SUM(D316:D319)</f>
        <v>584045</v>
      </c>
      <c r="E320" s="167">
        <f>SUM(E316:E319)</f>
        <v>53094</v>
      </c>
      <c r="F320" s="162"/>
      <c r="G320" s="167">
        <f>SUM(G316:G319)</f>
        <v>1146</v>
      </c>
      <c r="H320" s="15"/>
      <c r="I320" s="20"/>
    </row>
    <row r="321" spans="1:9" ht="18.75" customHeight="1">
      <c r="A321" s="379" t="s">
        <v>1698</v>
      </c>
      <c r="B321" s="380"/>
      <c r="C321" s="380"/>
      <c r="D321" s="380"/>
      <c r="E321" s="380"/>
      <c r="F321" s="380"/>
      <c r="G321" s="381"/>
      <c r="H321" s="25"/>
      <c r="I321" s="20"/>
    </row>
    <row r="322" spans="1:9" ht="21.75" customHeight="1">
      <c r="A322" s="162">
        <v>1</v>
      </c>
      <c r="B322" s="163" t="s">
        <v>647</v>
      </c>
      <c r="C322" s="163" t="s">
        <v>758</v>
      </c>
      <c r="D322" s="164">
        <v>191963</v>
      </c>
      <c r="E322" s="165">
        <v>17451</v>
      </c>
      <c r="F322" s="162">
        <v>1931</v>
      </c>
      <c r="G322" s="165">
        <v>509.4</v>
      </c>
      <c r="H322" s="25"/>
      <c r="I322" s="20"/>
    </row>
    <row r="323" spans="1:9" ht="21" customHeight="1">
      <c r="A323" s="162">
        <v>2</v>
      </c>
      <c r="B323" s="163" t="s">
        <v>643</v>
      </c>
      <c r="C323" s="163" t="s">
        <v>758</v>
      </c>
      <c r="D323" s="164">
        <v>4308</v>
      </c>
      <c r="E323" s="165">
        <v>391</v>
      </c>
      <c r="F323" s="162">
        <v>1931</v>
      </c>
      <c r="G323" s="165">
        <v>32.799999999999997</v>
      </c>
      <c r="H323" s="25"/>
      <c r="I323" s="20"/>
    </row>
    <row r="324" spans="1:9" ht="22.5" customHeight="1">
      <c r="A324" s="162">
        <v>3</v>
      </c>
      <c r="B324" s="163" t="s">
        <v>684</v>
      </c>
      <c r="C324" s="163" t="s">
        <v>758</v>
      </c>
      <c r="D324" s="164">
        <v>1430</v>
      </c>
      <c r="E324" s="165">
        <v>130</v>
      </c>
      <c r="F324" s="162">
        <v>1931</v>
      </c>
      <c r="G324" s="165" t="s">
        <v>535</v>
      </c>
      <c r="H324" s="25"/>
      <c r="I324" s="20"/>
    </row>
    <row r="325" spans="1:9" ht="22.5" customHeight="1">
      <c r="A325" s="162">
        <v>4</v>
      </c>
      <c r="B325" s="163" t="s">
        <v>452</v>
      </c>
      <c r="C325" s="163" t="s">
        <v>758</v>
      </c>
      <c r="D325" s="164">
        <v>102999.47</v>
      </c>
      <c r="E325" s="164">
        <v>87549.56</v>
      </c>
      <c r="F325" s="171">
        <v>2017</v>
      </c>
      <c r="G325" s="165" t="s">
        <v>535</v>
      </c>
      <c r="H325" s="25"/>
      <c r="I325" s="20"/>
    </row>
    <row r="326" spans="1:9" ht="22.5" customHeight="1">
      <c r="A326" s="162">
        <v>5</v>
      </c>
      <c r="B326" s="163" t="s">
        <v>536</v>
      </c>
      <c r="C326" s="163" t="s">
        <v>758</v>
      </c>
      <c r="D326" s="164">
        <v>11019</v>
      </c>
      <c r="E326" s="165">
        <v>1001</v>
      </c>
      <c r="F326" s="162">
        <v>1970</v>
      </c>
      <c r="G326" s="165">
        <v>18.2</v>
      </c>
      <c r="H326" s="15"/>
      <c r="I326" s="20"/>
    </row>
    <row r="327" spans="1:9" ht="22.5" customHeight="1">
      <c r="A327" s="170"/>
      <c r="B327" s="166"/>
      <c r="C327" s="166"/>
      <c r="D327" s="161">
        <f>SUM(D322:D326)</f>
        <v>311719.46999999997</v>
      </c>
      <c r="E327" s="167">
        <f>SUM(E322:E326)</f>
        <v>106522.56</v>
      </c>
      <c r="F327" s="170"/>
      <c r="G327" s="167">
        <f>SUM(G322:G326)</f>
        <v>560.4</v>
      </c>
      <c r="H327" s="15"/>
      <c r="I327" s="20"/>
    </row>
    <row r="328" spans="1:9" ht="18.75" customHeight="1">
      <c r="A328" s="379" t="s">
        <v>524</v>
      </c>
      <c r="B328" s="380"/>
      <c r="C328" s="380"/>
      <c r="D328" s="380"/>
      <c r="E328" s="380"/>
      <c r="F328" s="380"/>
      <c r="G328" s="381"/>
      <c r="H328" s="15"/>
      <c r="I328" s="20"/>
    </row>
    <row r="329" spans="1:9" ht="18.75" customHeight="1">
      <c r="A329" s="162">
        <v>1</v>
      </c>
      <c r="B329" s="163" t="s">
        <v>647</v>
      </c>
      <c r="C329" s="163" t="s">
        <v>759</v>
      </c>
      <c r="D329" s="164">
        <v>28011</v>
      </c>
      <c r="E329" s="165">
        <v>2546</v>
      </c>
      <c r="F329" s="162">
        <v>1974</v>
      </c>
      <c r="G329" s="165">
        <v>2077</v>
      </c>
      <c r="H329" s="15"/>
      <c r="I329" s="20"/>
    </row>
    <row r="330" spans="1:9" ht="41.25" customHeight="1">
      <c r="A330" s="162">
        <v>2</v>
      </c>
      <c r="B330" s="163" t="s">
        <v>580</v>
      </c>
      <c r="C330" s="163" t="s">
        <v>759</v>
      </c>
      <c r="D330" s="164">
        <v>1500</v>
      </c>
      <c r="E330" s="165">
        <v>1192</v>
      </c>
      <c r="F330" s="162">
        <v>2010</v>
      </c>
      <c r="G330" s="165" t="s">
        <v>535</v>
      </c>
      <c r="H330" s="15"/>
      <c r="I330" s="20"/>
    </row>
    <row r="331" spans="1:9">
      <c r="A331" s="162">
        <v>3</v>
      </c>
      <c r="B331" s="163" t="s">
        <v>452</v>
      </c>
      <c r="C331" s="163" t="s">
        <v>759</v>
      </c>
      <c r="D331" s="164">
        <v>102999.47</v>
      </c>
      <c r="E331" s="164">
        <v>87549.56</v>
      </c>
      <c r="F331" s="171">
        <v>2017</v>
      </c>
      <c r="G331" s="165" t="s">
        <v>535</v>
      </c>
      <c r="H331" s="15"/>
      <c r="I331" s="20"/>
    </row>
    <row r="332" spans="1:9">
      <c r="A332" s="162">
        <v>4</v>
      </c>
      <c r="B332" s="163" t="s">
        <v>525</v>
      </c>
      <c r="C332" s="163" t="s">
        <v>759</v>
      </c>
      <c r="D332" s="164">
        <v>2000</v>
      </c>
      <c r="E332" s="165">
        <v>1595</v>
      </c>
      <c r="F332" s="162">
        <v>2010</v>
      </c>
      <c r="G332" s="165">
        <v>94</v>
      </c>
      <c r="H332" s="15"/>
      <c r="I332" s="20"/>
    </row>
    <row r="333" spans="1:9">
      <c r="A333" s="170"/>
      <c r="B333" s="166"/>
      <c r="C333" s="166"/>
      <c r="D333" s="161">
        <f>SUM(D329:D332)</f>
        <v>134510.47</v>
      </c>
      <c r="E333" s="167">
        <f>SUM(E329:E332)</f>
        <v>92882.559999999998</v>
      </c>
      <c r="F333" s="170"/>
      <c r="G333" s="167">
        <f>SUM(G329:G332)</f>
        <v>2171</v>
      </c>
      <c r="H333" s="15"/>
      <c r="I333" s="20"/>
    </row>
    <row r="334" spans="1:9">
      <c r="A334" s="379" t="s">
        <v>1699</v>
      </c>
      <c r="B334" s="380"/>
      <c r="C334" s="380"/>
      <c r="D334" s="380"/>
      <c r="E334" s="380"/>
      <c r="F334" s="380"/>
      <c r="G334" s="381"/>
      <c r="H334" s="15"/>
      <c r="I334" s="20"/>
    </row>
    <row r="335" spans="1:9">
      <c r="A335" s="162">
        <v>1</v>
      </c>
      <c r="B335" s="163" t="s">
        <v>647</v>
      </c>
      <c r="C335" s="163" t="s">
        <v>760</v>
      </c>
      <c r="D335" s="164">
        <v>1086231</v>
      </c>
      <c r="E335" s="165">
        <v>98748</v>
      </c>
      <c r="F335" s="162">
        <v>1978</v>
      </c>
      <c r="G335" s="165">
        <v>1984.1</v>
      </c>
      <c r="H335" s="15"/>
      <c r="I335" s="20"/>
    </row>
    <row r="336" spans="1:9">
      <c r="A336" s="162">
        <v>2</v>
      </c>
      <c r="B336" s="163" t="s">
        <v>1695</v>
      </c>
      <c r="C336" s="163" t="s">
        <v>760</v>
      </c>
      <c r="D336" s="164">
        <v>1650</v>
      </c>
      <c r="E336" s="165">
        <v>150</v>
      </c>
      <c r="F336" s="162">
        <v>1979</v>
      </c>
      <c r="G336" s="165">
        <v>70.800000000000011</v>
      </c>
      <c r="H336" s="15"/>
      <c r="I336" s="20"/>
    </row>
    <row r="337" spans="1:9" ht="22.5" customHeight="1">
      <c r="A337" s="162">
        <v>3</v>
      </c>
      <c r="B337" s="163" t="s">
        <v>578</v>
      </c>
      <c r="C337" s="163" t="s">
        <v>760</v>
      </c>
      <c r="D337" s="164">
        <v>6713</v>
      </c>
      <c r="E337" s="165">
        <v>610</v>
      </c>
      <c r="F337" s="162">
        <v>1978</v>
      </c>
      <c r="G337" s="165" t="s">
        <v>535</v>
      </c>
      <c r="H337" s="15"/>
      <c r="I337" s="20"/>
    </row>
    <row r="338" spans="1:9" ht="18" customHeight="1">
      <c r="A338" s="162">
        <v>4</v>
      </c>
      <c r="B338" s="163" t="s">
        <v>761</v>
      </c>
      <c r="C338" s="163" t="s">
        <v>760</v>
      </c>
      <c r="D338" s="164">
        <v>6645.2</v>
      </c>
      <c r="E338" s="185">
        <v>6113.6</v>
      </c>
      <c r="F338" s="162" t="s">
        <v>762</v>
      </c>
      <c r="G338" s="165" t="s">
        <v>535</v>
      </c>
      <c r="H338" s="15"/>
      <c r="I338" s="20"/>
    </row>
    <row r="339" spans="1:9" ht="18" customHeight="1">
      <c r="A339" s="162">
        <v>5</v>
      </c>
      <c r="B339" s="163" t="s">
        <v>685</v>
      </c>
      <c r="C339" s="163" t="s">
        <v>760</v>
      </c>
      <c r="D339" s="164">
        <v>1051</v>
      </c>
      <c r="E339" s="165">
        <v>96</v>
      </c>
      <c r="F339" s="162">
        <v>1978</v>
      </c>
      <c r="G339" s="165" t="s">
        <v>535</v>
      </c>
      <c r="H339" s="15"/>
      <c r="I339" s="20"/>
    </row>
    <row r="340" spans="1:9" ht="18" customHeight="1">
      <c r="A340" s="162"/>
      <c r="B340" s="166"/>
      <c r="C340" s="163"/>
      <c r="D340" s="161">
        <f>SUM(D335:D339)</f>
        <v>1102290.2</v>
      </c>
      <c r="E340" s="167">
        <f>SUM(E335:E339)</f>
        <v>105717.6</v>
      </c>
      <c r="F340" s="162"/>
      <c r="G340" s="167">
        <f>SUM(G335:G339)</f>
        <v>2054.9</v>
      </c>
      <c r="H340" s="15"/>
      <c r="I340" s="20"/>
    </row>
    <row r="341" spans="1:9" ht="18" customHeight="1">
      <c r="A341" s="379" t="s">
        <v>1700</v>
      </c>
      <c r="B341" s="380"/>
      <c r="C341" s="380"/>
      <c r="D341" s="380"/>
      <c r="E341" s="380"/>
      <c r="F341" s="380"/>
      <c r="G341" s="381"/>
      <c r="H341" s="15"/>
      <c r="I341" s="20"/>
    </row>
    <row r="342" spans="1:9" ht="18" customHeight="1">
      <c r="A342" s="162">
        <v>1</v>
      </c>
      <c r="B342" s="163" t="s">
        <v>647</v>
      </c>
      <c r="C342" s="163" t="s">
        <v>763</v>
      </c>
      <c r="D342" s="164">
        <v>116618</v>
      </c>
      <c r="E342" s="165">
        <v>10601</v>
      </c>
      <c r="F342" s="162">
        <v>1936</v>
      </c>
      <c r="G342" s="165">
        <v>652.79999999999995</v>
      </c>
      <c r="H342" s="15"/>
      <c r="I342" s="20"/>
    </row>
    <row r="343" spans="1:9" ht="18" customHeight="1">
      <c r="A343" s="162">
        <v>2</v>
      </c>
      <c r="B343" s="163" t="s">
        <v>1701</v>
      </c>
      <c r="C343" s="163" t="s">
        <v>763</v>
      </c>
      <c r="D343" s="164">
        <v>27634</v>
      </c>
      <c r="E343" s="165">
        <v>2512</v>
      </c>
      <c r="F343" s="162">
        <v>1936</v>
      </c>
      <c r="G343" s="165">
        <v>100.8</v>
      </c>
      <c r="H343" s="15"/>
      <c r="I343" s="20"/>
    </row>
    <row r="344" spans="1:9" ht="30.75" customHeight="1">
      <c r="A344" s="162">
        <v>3</v>
      </c>
      <c r="B344" s="163" t="s">
        <v>686</v>
      </c>
      <c r="C344" s="163" t="s">
        <v>763</v>
      </c>
      <c r="D344" s="164">
        <v>8234</v>
      </c>
      <c r="E344" s="165">
        <v>748</v>
      </c>
      <c r="F344" s="162">
        <v>1976</v>
      </c>
      <c r="G344" s="165" t="s">
        <v>535</v>
      </c>
      <c r="H344" s="15"/>
      <c r="I344" s="20"/>
    </row>
    <row r="345" spans="1:9">
      <c r="A345" s="170"/>
      <c r="B345" s="166"/>
      <c r="C345" s="166"/>
      <c r="D345" s="161">
        <f>SUM(D342:D344)</f>
        <v>152486</v>
      </c>
      <c r="E345" s="167">
        <f>SUM(E342:E344)</f>
        <v>13861</v>
      </c>
      <c r="F345" s="170"/>
      <c r="G345" s="167">
        <f>SUM(G342:G344)</f>
        <v>753.59999999999991</v>
      </c>
      <c r="H345" s="15"/>
      <c r="I345" s="20"/>
    </row>
    <row r="346" spans="1:9" ht="20.25" customHeight="1">
      <c r="A346" s="379" t="s">
        <v>1702</v>
      </c>
      <c r="B346" s="380"/>
      <c r="C346" s="380"/>
      <c r="D346" s="380"/>
      <c r="E346" s="380"/>
      <c r="F346" s="380"/>
      <c r="G346" s="381"/>
      <c r="H346" s="15"/>
      <c r="I346" s="20"/>
    </row>
    <row r="347" spans="1:9">
      <c r="A347" s="162">
        <v>1</v>
      </c>
      <c r="B347" s="163" t="s">
        <v>647</v>
      </c>
      <c r="C347" s="163" t="s">
        <v>764</v>
      </c>
      <c r="D347" s="164">
        <v>367536</v>
      </c>
      <c r="E347" s="165">
        <v>33412</v>
      </c>
      <c r="F347" s="162">
        <v>1983</v>
      </c>
      <c r="G347" s="165">
        <v>1078.2</v>
      </c>
      <c r="H347" s="15"/>
      <c r="I347" s="20"/>
    </row>
    <row r="348" spans="1:9">
      <c r="A348" s="162">
        <v>2</v>
      </c>
      <c r="B348" s="163" t="s">
        <v>526</v>
      </c>
      <c r="C348" s="163" t="s">
        <v>764</v>
      </c>
      <c r="D348" s="164">
        <v>7506</v>
      </c>
      <c r="E348" s="165">
        <v>682</v>
      </c>
      <c r="F348" s="162">
        <v>1989</v>
      </c>
      <c r="G348" s="165">
        <v>170.6</v>
      </c>
      <c r="H348" s="15"/>
      <c r="I348" s="20"/>
    </row>
    <row r="349" spans="1:9" ht="22.5" customHeight="1">
      <c r="A349" s="162">
        <v>3</v>
      </c>
      <c r="B349" s="163" t="s">
        <v>452</v>
      </c>
      <c r="C349" s="163" t="s">
        <v>764</v>
      </c>
      <c r="D349" s="164">
        <v>102999.47</v>
      </c>
      <c r="E349" s="164">
        <v>87549.56</v>
      </c>
      <c r="F349" s="171">
        <v>2017</v>
      </c>
      <c r="G349" s="165" t="s">
        <v>535</v>
      </c>
      <c r="H349" s="15"/>
      <c r="I349" s="20"/>
    </row>
    <row r="350" spans="1:9">
      <c r="A350" s="162">
        <v>4</v>
      </c>
      <c r="B350" s="163" t="s">
        <v>765</v>
      </c>
      <c r="C350" s="163" t="s">
        <v>764</v>
      </c>
      <c r="D350" s="164">
        <v>4268</v>
      </c>
      <c r="E350" s="165">
        <v>388</v>
      </c>
      <c r="F350" s="162">
        <v>1988</v>
      </c>
      <c r="G350" s="165">
        <v>111.69999999999999</v>
      </c>
      <c r="H350" s="15"/>
      <c r="I350" s="20"/>
    </row>
    <row r="351" spans="1:9">
      <c r="A351" s="170"/>
      <c r="B351" s="166"/>
      <c r="C351" s="166"/>
      <c r="D351" s="161">
        <f>SUM(D347:D350)</f>
        <v>482309.47</v>
      </c>
      <c r="E351" s="167">
        <f>SUM(E347:E350)</f>
        <v>122031.56</v>
      </c>
      <c r="F351" s="170"/>
      <c r="G351" s="167">
        <f>SUM(G347:G350)</f>
        <v>1360.5</v>
      </c>
      <c r="H351" s="15"/>
      <c r="I351" s="20"/>
    </row>
    <row r="352" spans="1:9">
      <c r="A352" s="379" t="s">
        <v>412</v>
      </c>
      <c r="B352" s="380"/>
      <c r="C352" s="380"/>
      <c r="D352" s="380"/>
      <c r="E352" s="380"/>
      <c r="F352" s="380"/>
      <c r="G352" s="381"/>
      <c r="H352" s="15"/>
      <c r="I352" s="20"/>
    </row>
    <row r="353" spans="1:9">
      <c r="A353" s="162">
        <v>1</v>
      </c>
      <c r="B353" s="163" t="s">
        <v>647</v>
      </c>
      <c r="C353" s="186" t="s">
        <v>766</v>
      </c>
      <c r="D353" s="164">
        <v>31284</v>
      </c>
      <c r="E353" s="165">
        <v>2844</v>
      </c>
      <c r="F353" s="162">
        <v>1917</v>
      </c>
      <c r="G353" s="165">
        <v>270.10000000000002</v>
      </c>
      <c r="H353" s="15"/>
      <c r="I353" s="20"/>
    </row>
    <row r="354" spans="1:9">
      <c r="A354" s="162">
        <v>2</v>
      </c>
      <c r="B354" s="163" t="s">
        <v>664</v>
      </c>
      <c r="C354" s="186" t="s">
        <v>766</v>
      </c>
      <c r="D354" s="164">
        <v>850675</v>
      </c>
      <c r="E354" s="165">
        <v>77334</v>
      </c>
      <c r="F354" s="162">
        <v>1994</v>
      </c>
      <c r="G354" s="165">
        <v>9.4</v>
      </c>
      <c r="H354" s="15"/>
      <c r="I354" s="20"/>
    </row>
    <row r="355" spans="1:9">
      <c r="A355" s="162">
        <v>3</v>
      </c>
      <c r="B355" s="163" t="s">
        <v>537</v>
      </c>
      <c r="C355" s="186" t="s">
        <v>766</v>
      </c>
      <c r="D355" s="164">
        <v>2036</v>
      </c>
      <c r="E355" s="165">
        <v>185</v>
      </c>
      <c r="F355" s="162">
        <v>1985</v>
      </c>
      <c r="G355" s="165">
        <v>3.5</v>
      </c>
      <c r="H355" s="15"/>
      <c r="I355" s="20"/>
    </row>
    <row r="356" spans="1:9" ht="24.75" customHeight="1">
      <c r="A356" s="162">
        <v>4</v>
      </c>
      <c r="B356" s="163" t="s">
        <v>659</v>
      </c>
      <c r="C356" s="186" t="s">
        <v>766</v>
      </c>
      <c r="D356" s="164">
        <v>14558</v>
      </c>
      <c r="E356" s="165">
        <v>1323</v>
      </c>
      <c r="F356" s="162">
        <v>1980</v>
      </c>
      <c r="G356" s="165">
        <v>58.3</v>
      </c>
      <c r="H356" s="15"/>
      <c r="I356" s="20"/>
    </row>
    <row r="357" spans="1:9" ht="24.75" customHeight="1">
      <c r="A357" s="162">
        <v>5</v>
      </c>
      <c r="B357" s="163" t="s">
        <v>685</v>
      </c>
      <c r="C357" s="186" t="s">
        <v>766</v>
      </c>
      <c r="D357" s="164">
        <v>360</v>
      </c>
      <c r="E357" s="165">
        <v>32</v>
      </c>
      <c r="F357" s="162">
        <v>1990</v>
      </c>
      <c r="G357" s="165" t="s">
        <v>535</v>
      </c>
      <c r="H357" s="15"/>
      <c r="I357" s="20"/>
    </row>
    <row r="358" spans="1:9">
      <c r="A358" s="162">
        <v>6</v>
      </c>
      <c r="B358" s="163" t="s">
        <v>646</v>
      </c>
      <c r="C358" s="186" t="s">
        <v>766</v>
      </c>
      <c r="D358" s="164">
        <v>1944</v>
      </c>
      <c r="E358" s="165">
        <v>176</v>
      </c>
      <c r="F358" s="162">
        <v>1985</v>
      </c>
      <c r="G358" s="165" t="s">
        <v>535</v>
      </c>
      <c r="H358" s="15"/>
      <c r="I358" s="20"/>
    </row>
    <row r="359" spans="1:9" ht="20.25" customHeight="1">
      <c r="A359" s="162">
        <v>7</v>
      </c>
      <c r="B359" s="163" t="s">
        <v>527</v>
      </c>
      <c r="C359" s="163" t="s">
        <v>767</v>
      </c>
      <c r="D359" s="173">
        <v>994656</v>
      </c>
      <c r="E359" s="165">
        <v>0</v>
      </c>
      <c r="F359" s="187" t="s">
        <v>768</v>
      </c>
      <c r="G359" s="164">
        <v>956.6</v>
      </c>
      <c r="I359" s="20"/>
    </row>
    <row r="360" spans="1:9" ht="27">
      <c r="A360" s="162">
        <v>8</v>
      </c>
      <c r="B360" s="172" t="s">
        <v>516</v>
      </c>
      <c r="C360" s="188" t="s">
        <v>769</v>
      </c>
      <c r="D360" s="173">
        <v>304418</v>
      </c>
      <c r="E360" s="165">
        <v>0</v>
      </c>
      <c r="F360" s="187">
        <v>1982</v>
      </c>
      <c r="G360" s="164">
        <v>1063.5999999999999</v>
      </c>
      <c r="I360" s="20"/>
    </row>
    <row r="361" spans="1:9" ht="27">
      <c r="A361" s="162">
        <v>9</v>
      </c>
      <c r="B361" s="172" t="s">
        <v>471</v>
      </c>
      <c r="C361" s="188" t="s">
        <v>769</v>
      </c>
      <c r="D361" s="173">
        <v>23000</v>
      </c>
      <c r="E361" s="165">
        <v>0</v>
      </c>
      <c r="F361" s="187">
        <v>1980</v>
      </c>
      <c r="G361" s="164">
        <v>63.8</v>
      </c>
      <c r="I361" s="20"/>
    </row>
    <row r="362" spans="1:9" ht="27" customHeight="1">
      <c r="A362" s="162">
        <v>10</v>
      </c>
      <c r="B362" s="163" t="s">
        <v>1703</v>
      </c>
      <c r="C362" s="163" t="s">
        <v>1556</v>
      </c>
      <c r="D362" s="164">
        <v>15789</v>
      </c>
      <c r="E362" s="165">
        <v>1435</v>
      </c>
      <c r="F362" s="162">
        <v>1970</v>
      </c>
      <c r="G362" s="189">
        <v>386.7</v>
      </c>
      <c r="I362" s="20"/>
    </row>
    <row r="363" spans="1:9" ht="33.75" customHeight="1">
      <c r="A363" s="162">
        <v>11</v>
      </c>
      <c r="B363" s="190" t="s">
        <v>1548</v>
      </c>
      <c r="C363" s="191" t="s">
        <v>1549</v>
      </c>
      <c r="D363" s="184">
        <v>64050</v>
      </c>
      <c r="E363" s="164">
        <v>0</v>
      </c>
      <c r="F363" s="192">
        <v>1947</v>
      </c>
      <c r="G363" s="165">
        <v>239.4</v>
      </c>
      <c r="I363" s="20"/>
    </row>
    <row r="364" spans="1:9" ht="26.25" customHeight="1">
      <c r="A364" s="162">
        <v>12</v>
      </c>
      <c r="B364" s="190" t="s">
        <v>1550</v>
      </c>
      <c r="C364" s="191" t="s">
        <v>1549</v>
      </c>
      <c r="D364" s="184">
        <v>924073</v>
      </c>
      <c r="E364" s="164">
        <v>0</v>
      </c>
      <c r="F364" s="192">
        <v>1947</v>
      </c>
      <c r="G364" s="165">
        <v>1433.1</v>
      </c>
      <c r="I364" s="20"/>
    </row>
    <row r="365" spans="1:9" ht="34.5" customHeight="1">
      <c r="A365" s="162">
        <v>13</v>
      </c>
      <c r="B365" s="190" t="s">
        <v>1551</v>
      </c>
      <c r="C365" s="191" t="s">
        <v>1549</v>
      </c>
      <c r="D365" s="184">
        <v>12967</v>
      </c>
      <c r="E365" s="164">
        <v>0</v>
      </c>
      <c r="F365" s="192">
        <v>1948</v>
      </c>
      <c r="G365" s="165">
        <v>90.9</v>
      </c>
      <c r="I365" s="20"/>
    </row>
    <row r="366" spans="1:9" ht="27" customHeight="1">
      <c r="A366" s="162">
        <v>14</v>
      </c>
      <c r="B366" s="190" t="s">
        <v>668</v>
      </c>
      <c r="C366" s="191" t="s">
        <v>1549</v>
      </c>
      <c r="D366" s="184">
        <v>1139</v>
      </c>
      <c r="E366" s="193">
        <v>0</v>
      </c>
      <c r="F366" s="192">
        <v>1950</v>
      </c>
      <c r="G366" s="165" t="s">
        <v>535</v>
      </c>
      <c r="I366" s="20"/>
    </row>
    <row r="367" spans="1:9" ht="28.5" customHeight="1">
      <c r="A367" s="162">
        <v>15</v>
      </c>
      <c r="B367" s="190" t="s">
        <v>1552</v>
      </c>
      <c r="C367" s="191" t="s">
        <v>1549</v>
      </c>
      <c r="D367" s="184">
        <v>2459</v>
      </c>
      <c r="E367" s="193">
        <v>0</v>
      </c>
      <c r="F367" s="192">
        <v>1992</v>
      </c>
      <c r="G367" s="165">
        <v>11.5</v>
      </c>
      <c r="I367" s="20"/>
    </row>
    <row r="368" spans="1:9" ht="29.25" customHeight="1">
      <c r="A368" s="187">
        <v>16</v>
      </c>
      <c r="B368" s="190" t="s">
        <v>1553</v>
      </c>
      <c r="C368" s="191" t="s">
        <v>1549</v>
      </c>
      <c r="D368" s="184">
        <v>6384</v>
      </c>
      <c r="E368" s="193">
        <v>0</v>
      </c>
      <c r="F368" s="192">
        <v>1978</v>
      </c>
      <c r="G368" s="165" t="s">
        <v>535</v>
      </c>
      <c r="I368" s="20"/>
    </row>
    <row r="369" spans="1:9" ht="32.25" customHeight="1">
      <c r="A369" s="187">
        <v>17</v>
      </c>
      <c r="B369" s="190" t="s">
        <v>1554</v>
      </c>
      <c r="C369" s="191" t="s">
        <v>1549</v>
      </c>
      <c r="D369" s="184">
        <v>8583</v>
      </c>
      <c r="E369" s="193">
        <v>0</v>
      </c>
      <c r="F369" s="192">
        <v>1962</v>
      </c>
      <c r="G369" s="165">
        <v>6.7</v>
      </c>
      <c r="I369" s="20"/>
    </row>
    <row r="370" spans="1:9" ht="30" customHeight="1">
      <c r="A370" s="187">
        <v>18</v>
      </c>
      <c r="B370" s="190" t="s">
        <v>1555</v>
      </c>
      <c r="C370" s="191" t="s">
        <v>1549</v>
      </c>
      <c r="D370" s="184">
        <v>4891</v>
      </c>
      <c r="E370" s="193">
        <v>0</v>
      </c>
      <c r="F370" s="192">
        <v>1998</v>
      </c>
      <c r="G370" s="165" t="s">
        <v>535</v>
      </c>
      <c r="I370" s="20"/>
    </row>
    <row r="371" spans="1:9">
      <c r="A371" s="162"/>
      <c r="B371" s="194"/>
      <c r="C371" s="163"/>
      <c r="D371" s="195">
        <f>SUM(D353:D370)</f>
        <v>3263266</v>
      </c>
      <c r="E371" s="167">
        <f>SUM(E353:E370)</f>
        <v>83329</v>
      </c>
      <c r="F371" s="187"/>
      <c r="G371" s="161">
        <f>SUM(G353:G370)</f>
        <v>4593.5999999999995</v>
      </c>
      <c r="I371" s="22"/>
    </row>
    <row r="372" spans="1:9">
      <c r="A372" s="379" t="s">
        <v>1710</v>
      </c>
      <c r="B372" s="380"/>
      <c r="C372" s="380"/>
      <c r="D372" s="380"/>
      <c r="E372" s="380"/>
      <c r="F372" s="380"/>
      <c r="G372" s="381"/>
      <c r="H372" s="15"/>
      <c r="I372" s="22"/>
    </row>
    <row r="373" spans="1:9">
      <c r="A373" s="162">
        <v>1</v>
      </c>
      <c r="B373" s="163" t="s">
        <v>675</v>
      </c>
      <c r="C373" s="163" t="s">
        <v>770</v>
      </c>
      <c r="D373" s="164">
        <v>22607</v>
      </c>
      <c r="E373" s="165">
        <v>2055</v>
      </c>
      <c r="F373" s="162">
        <v>1920</v>
      </c>
      <c r="G373" s="165">
        <v>249.5</v>
      </c>
      <c r="H373" s="15"/>
      <c r="I373" s="22"/>
    </row>
    <row r="374" spans="1:9">
      <c r="A374" s="162">
        <v>2</v>
      </c>
      <c r="B374" s="163" t="s">
        <v>663</v>
      </c>
      <c r="C374" s="163" t="s">
        <v>770</v>
      </c>
      <c r="D374" s="164">
        <v>1514</v>
      </c>
      <c r="E374" s="165">
        <v>137</v>
      </c>
      <c r="F374" s="162">
        <v>1970</v>
      </c>
      <c r="G374" s="165" t="s">
        <v>535</v>
      </c>
      <c r="H374" s="15"/>
      <c r="I374" s="22"/>
    </row>
    <row r="375" spans="1:9" ht="26.25" customHeight="1">
      <c r="A375" s="170"/>
      <c r="B375" s="166"/>
      <c r="C375" s="166"/>
      <c r="D375" s="161">
        <f>SUM(D373:D374)</f>
        <v>24121</v>
      </c>
      <c r="E375" s="167">
        <f>SUM(E373:E374)</f>
        <v>2192</v>
      </c>
      <c r="F375" s="170"/>
      <c r="G375" s="167">
        <f>SUM(G373:G374)</f>
        <v>249.5</v>
      </c>
      <c r="H375" s="15"/>
      <c r="I375" s="22"/>
    </row>
    <row r="376" spans="1:9">
      <c r="A376" s="379" t="s">
        <v>1711</v>
      </c>
      <c r="B376" s="380"/>
      <c r="C376" s="380"/>
      <c r="D376" s="380"/>
      <c r="E376" s="380"/>
      <c r="F376" s="380"/>
      <c r="G376" s="381"/>
      <c r="H376" s="15"/>
      <c r="I376" s="20"/>
    </row>
    <row r="377" spans="1:9">
      <c r="A377" s="162">
        <v>1</v>
      </c>
      <c r="B377" s="163" t="s">
        <v>516</v>
      </c>
      <c r="C377" s="163" t="s">
        <v>1712</v>
      </c>
      <c r="D377" s="164">
        <v>601574</v>
      </c>
      <c r="E377" s="165">
        <v>54688</v>
      </c>
      <c r="F377" s="187" t="s">
        <v>1713</v>
      </c>
      <c r="G377" s="164">
        <v>939.6</v>
      </c>
      <c r="H377" s="15"/>
      <c r="I377" s="20"/>
    </row>
    <row r="378" spans="1:9">
      <c r="A378" s="162">
        <v>2</v>
      </c>
      <c r="B378" s="196" t="s">
        <v>1714</v>
      </c>
      <c r="C378" s="188" t="s">
        <v>1712</v>
      </c>
      <c r="D378" s="173">
        <v>2292</v>
      </c>
      <c r="E378" s="165">
        <v>1465.8400000000001</v>
      </c>
      <c r="F378" s="187" t="s">
        <v>1713</v>
      </c>
      <c r="G378" s="164" t="s">
        <v>535</v>
      </c>
      <c r="H378" s="15"/>
      <c r="I378" s="20"/>
    </row>
    <row r="379" spans="1:9">
      <c r="A379" s="162">
        <v>3</v>
      </c>
      <c r="B379" s="196" t="s">
        <v>1715</v>
      </c>
      <c r="C379" s="188" t="s">
        <v>1712</v>
      </c>
      <c r="D379" s="173">
        <v>5025</v>
      </c>
      <c r="E379" s="165">
        <v>2465.12</v>
      </c>
      <c r="F379" s="187" t="s">
        <v>1713</v>
      </c>
      <c r="G379" s="164" t="s">
        <v>535</v>
      </c>
      <c r="H379" s="15"/>
      <c r="I379" s="20"/>
    </row>
    <row r="380" spans="1:9">
      <c r="A380" s="162"/>
      <c r="B380" s="166"/>
      <c r="C380" s="163"/>
      <c r="D380" s="161">
        <f>SUM(D377:D379)</f>
        <v>608891</v>
      </c>
      <c r="E380" s="167">
        <f>SUM(E377:E379)</f>
        <v>58618.96</v>
      </c>
      <c r="F380" s="162"/>
      <c r="G380" s="167">
        <f>SUM(G377:G379)</f>
        <v>939.6</v>
      </c>
      <c r="H380" s="15"/>
      <c r="I380" s="20"/>
    </row>
    <row r="381" spans="1:9">
      <c r="A381" s="379" t="s">
        <v>528</v>
      </c>
      <c r="B381" s="380"/>
      <c r="C381" s="380"/>
      <c r="D381" s="380"/>
      <c r="E381" s="380"/>
      <c r="F381" s="380"/>
      <c r="G381" s="381"/>
      <c r="H381" s="15"/>
      <c r="I381" s="20"/>
    </row>
    <row r="382" spans="1:9">
      <c r="A382" s="162">
        <v>1</v>
      </c>
      <c r="B382" s="163" t="s">
        <v>647</v>
      </c>
      <c r="C382" s="163" t="s">
        <v>771</v>
      </c>
      <c r="D382" s="164">
        <v>122349</v>
      </c>
      <c r="E382" s="165">
        <v>11122</v>
      </c>
      <c r="F382" s="162">
        <v>1900</v>
      </c>
      <c r="G382" s="165">
        <v>607.5</v>
      </c>
      <c r="H382" s="15"/>
      <c r="I382" s="20"/>
    </row>
    <row r="383" spans="1:9">
      <c r="A383" s="162">
        <v>2</v>
      </c>
      <c r="B383" s="163" t="s">
        <v>664</v>
      </c>
      <c r="C383" s="163" t="s">
        <v>772</v>
      </c>
      <c r="D383" s="164">
        <v>21267</v>
      </c>
      <c r="E383" s="165">
        <v>1933</v>
      </c>
      <c r="F383" s="162">
        <v>1976</v>
      </c>
      <c r="G383" s="165">
        <v>50.2</v>
      </c>
      <c r="H383" s="15"/>
      <c r="I383" s="20"/>
    </row>
    <row r="384" spans="1:9">
      <c r="A384" s="162">
        <v>3</v>
      </c>
      <c r="B384" s="163" t="s">
        <v>658</v>
      </c>
      <c r="C384" s="163" t="s">
        <v>773</v>
      </c>
      <c r="D384" s="164">
        <v>17561</v>
      </c>
      <c r="E384" s="165">
        <v>1596</v>
      </c>
      <c r="F384" s="162">
        <v>1970</v>
      </c>
      <c r="G384" s="165" t="s">
        <v>535</v>
      </c>
      <c r="H384" s="15"/>
      <c r="I384" s="20"/>
    </row>
    <row r="385" spans="1:9">
      <c r="A385" s="162">
        <v>4</v>
      </c>
      <c r="B385" s="163" t="s">
        <v>643</v>
      </c>
      <c r="C385" s="163" t="s">
        <v>773</v>
      </c>
      <c r="D385" s="164">
        <v>1852</v>
      </c>
      <c r="E385" s="165">
        <v>168</v>
      </c>
      <c r="F385" s="162">
        <v>1965</v>
      </c>
      <c r="G385" s="165" t="s">
        <v>535</v>
      </c>
      <c r="H385" s="15"/>
      <c r="I385" s="20"/>
    </row>
    <row r="386" spans="1:9">
      <c r="A386" s="162">
        <v>5</v>
      </c>
      <c r="B386" s="163" t="s">
        <v>537</v>
      </c>
      <c r="C386" s="163" t="s">
        <v>772</v>
      </c>
      <c r="D386" s="164">
        <v>979</v>
      </c>
      <c r="E386" s="165">
        <v>89</v>
      </c>
      <c r="F386" s="162">
        <v>1984</v>
      </c>
      <c r="G386" s="165" t="s">
        <v>535</v>
      </c>
      <c r="H386" s="15"/>
      <c r="I386" s="20"/>
    </row>
    <row r="387" spans="1:9">
      <c r="A387" s="162">
        <v>6</v>
      </c>
      <c r="B387" s="163" t="s">
        <v>675</v>
      </c>
      <c r="C387" s="163" t="s">
        <v>770</v>
      </c>
      <c r="D387" s="164">
        <v>12603</v>
      </c>
      <c r="E387" s="165">
        <v>1145</v>
      </c>
      <c r="F387" s="162">
        <v>1920</v>
      </c>
      <c r="G387" s="165">
        <v>139.1</v>
      </c>
      <c r="H387" s="15"/>
      <c r="I387" s="20"/>
    </row>
    <row r="388" spans="1:9">
      <c r="A388" s="162">
        <v>7</v>
      </c>
      <c r="B388" s="163" t="s">
        <v>1557</v>
      </c>
      <c r="C388" s="163" t="s">
        <v>770</v>
      </c>
      <c r="D388" s="164">
        <v>423</v>
      </c>
      <c r="E388" s="165">
        <v>38</v>
      </c>
      <c r="F388" s="162">
        <v>1920</v>
      </c>
      <c r="G388" s="165">
        <v>101.6</v>
      </c>
      <c r="H388" s="15"/>
      <c r="I388" s="20"/>
    </row>
    <row r="389" spans="1:9" ht="18.75" customHeight="1">
      <c r="A389" s="170"/>
      <c r="B389" s="166"/>
      <c r="C389" s="166"/>
      <c r="D389" s="161">
        <f>SUM(D382:D388)</f>
        <v>177034</v>
      </c>
      <c r="E389" s="167">
        <f>SUM(E382:E388)</f>
        <v>16091</v>
      </c>
      <c r="F389" s="170"/>
      <c r="G389" s="167">
        <f>SUM(G382:G388)</f>
        <v>898.40000000000009</v>
      </c>
      <c r="H389" s="15"/>
      <c r="I389" s="20"/>
    </row>
    <row r="390" spans="1:9">
      <c r="A390" s="379" t="s">
        <v>529</v>
      </c>
      <c r="B390" s="380"/>
      <c r="C390" s="380"/>
      <c r="D390" s="380"/>
      <c r="E390" s="380"/>
      <c r="F390" s="380"/>
      <c r="G390" s="381"/>
      <c r="H390" s="15"/>
      <c r="I390" s="20"/>
    </row>
    <row r="391" spans="1:9">
      <c r="A391" s="162">
        <v>1</v>
      </c>
      <c r="B391" s="163" t="s">
        <v>675</v>
      </c>
      <c r="C391" s="163" t="s">
        <v>770</v>
      </c>
      <c r="D391" s="164">
        <v>13237</v>
      </c>
      <c r="E391" s="165">
        <v>1203</v>
      </c>
      <c r="F391" s="162">
        <v>1920</v>
      </c>
      <c r="G391" s="165">
        <v>288.3</v>
      </c>
      <c r="H391" s="15"/>
      <c r="I391" s="20"/>
    </row>
    <row r="392" spans="1:9">
      <c r="A392" s="162">
        <v>2</v>
      </c>
      <c r="B392" s="163" t="s">
        <v>714</v>
      </c>
      <c r="C392" s="163" t="s">
        <v>713</v>
      </c>
      <c r="D392" s="164">
        <v>22501</v>
      </c>
      <c r="E392" s="165">
        <v>2045</v>
      </c>
      <c r="F392" s="162">
        <v>1929</v>
      </c>
      <c r="G392" s="165">
        <v>150.6</v>
      </c>
      <c r="H392" s="15"/>
      <c r="I392" s="20"/>
    </row>
    <row r="393" spans="1:9" ht="22.5" customHeight="1">
      <c r="A393" s="162">
        <v>3</v>
      </c>
      <c r="B393" s="163" t="s">
        <v>537</v>
      </c>
      <c r="C393" s="163" t="s">
        <v>770</v>
      </c>
      <c r="D393" s="164">
        <v>564</v>
      </c>
      <c r="E393" s="165">
        <v>51</v>
      </c>
      <c r="F393" s="162">
        <v>1920</v>
      </c>
      <c r="G393" s="165">
        <v>5.4</v>
      </c>
      <c r="H393" s="15"/>
      <c r="I393" s="20"/>
    </row>
    <row r="394" spans="1:9" ht="18.75" customHeight="1">
      <c r="A394" s="162">
        <v>4</v>
      </c>
      <c r="B394" s="163" t="s">
        <v>689</v>
      </c>
      <c r="C394" s="163" t="s">
        <v>770</v>
      </c>
      <c r="D394" s="164">
        <v>427</v>
      </c>
      <c r="E394" s="165">
        <v>38</v>
      </c>
      <c r="F394" s="162">
        <v>1970</v>
      </c>
      <c r="G394" s="165">
        <v>126.60000000000001</v>
      </c>
      <c r="H394" s="15"/>
      <c r="I394" s="20"/>
    </row>
    <row r="395" spans="1:9" ht="18" customHeight="1">
      <c r="A395" s="162">
        <v>5</v>
      </c>
      <c r="B395" s="163" t="s">
        <v>537</v>
      </c>
      <c r="C395" s="163" t="s">
        <v>713</v>
      </c>
      <c r="D395" s="164">
        <v>1276</v>
      </c>
      <c r="E395" s="165">
        <v>116</v>
      </c>
      <c r="F395" s="162">
        <v>1990</v>
      </c>
      <c r="G395" s="165">
        <v>10</v>
      </c>
      <c r="H395" s="15"/>
      <c r="I395" s="20"/>
    </row>
    <row r="396" spans="1:9">
      <c r="A396" s="162">
        <v>6</v>
      </c>
      <c r="B396" s="163" t="s">
        <v>646</v>
      </c>
      <c r="C396" s="163" t="s">
        <v>770</v>
      </c>
      <c r="D396" s="164">
        <v>12245</v>
      </c>
      <c r="E396" s="165">
        <v>0</v>
      </c>
      <c r="F396" s="162">
        <v>2007</v>
      </c>
      <c r="G396" s="165" t="s">
        <v>535</v>
      </c>
      <c r="H396" s="15"/>
      <c r="I396" s="20"/>
    </row>
    <row r="397" spans="1:9">
      <c r="A397" s="162"/>
      <c r="B397" s="166"/>
      <c r="C397" s="163"/>
      <c r="D397" s="161">
        <f>SUM(D391:D396)</f>
        <v>50250</v>
      </c>
      <c r="E397" s="167">
        <f>SUM(E391:E396)</f>
        <v>3453</v>
      </c>
      <c r="F397" s="162"/>
      <c r="G397" s="167">
        <f>SUM(G391:G396)</f>
        <v>580.9</v>
      </c>
      <c r="H397" s="15"/>
      <c r="I397" s="20"/>
    </row>
    <row r="398" spans="1:9">
      <c r="A398" s="379" t="s">
        <v>530</v>
      </c>
      <c r="B398" s="380"/>
      <c r="C398" s="380"/>
      <c r="D398" s="380"/>
      <c r="E398" s="380"/>
      <c r="F398" s="380"/>
      <c r="G398" s="381"/>
      <c r="H398" s="15"/>
      <c r="I398" s="20"/>
    </row>
    <row r="399" spans="1:9" ht="18.75" customHeight="1">
      <c r="A399" s="162">
        <v>1</v>
      </c>
      <c r="B399" s="163" t="s">
        <v>516</v>
      </c>
      <c r="C399" s="163" t="s">
        <v>774</v>
      </c>
      <c r="D399" s="164">
        <v>377765</v>
      </c>
      <c r="E399" s="165">
        <v>34342</v>
      </c>
      <c r="F399" s="162">
        <v>1937</v>
      </c>
      <c r="G399" s="165">
        <v>864.7</v>
      </c>
      <c r="H399" s="15"/>
      <c r="I399" s="20"/>
    </row>
    <row r="400" spans="1:9">
      <c r="A400" s="162">
        <v>2</v>
      </c>
      <c r="B400" s="163" t="s">
        <v>537</v>
      </c>
      <c r="C400" s="163" t="s">
        <v>774</v>
      </c>
      <c r="D400" s="164">
        <v>9119</v>
      </c>
      <c r="E400" s="165">
        <v>829</v>
      </c>
      <c r="F400" s="162">
        <v>1957</v>
      </c>
      <c r="G400" s="165">
        <v>40.299999999999997</v>
      </c>
      <c r="H400" s="15"/>
      <c r="I400" s="20"/>
    </row>
    <row r="401" spans="1:9">
      <c r="A401" s="162">
        <v>3</v>
      </c>
      <c r="B401" s="163" t="s">
        <v>646</v>
      </c>
      <c r="C401" s="163" t="s">
        <v>774</v>
      </c>
      <c r="D401" s="164">
        <v>1712</v>
      </c>
      <c r="E401" s="165">
        <v>155</v>
      </c>
      <c r="F401" s="162">
        <v>1990</v>
      </c>
      <c r="G401" s="165">
        <v>95</v>
      </c>
      <c r="H401" s="15"/>
      <c r="I401" s="20"/>
    </row>
    <row r="402" spans="1:9">
      <c r="A402" s="162">
        <v>4</v>
      </c>
      <c r="B402" s="163" t="s">
        <v>659</v>
      </c>
      <c r="C402" s="163" t="s">
        <v>774</v>
      </c>
      <c r="D402" s="164">
        <v>4926</v>
      </c>
      <c r="E402" s="165">
        <v>447</v>
      </c>
      <c r="F402" s="162">
        <v>1990</v>
      </c>
      <c r="G402" s="165">
        <v>115</v>
      </c>
      <c r="H402" s="15"/>
      <c r="I402" s="20"/>
    </row>
    <row r="403" spans="1:9" ht="18.75" customHeight="1">
      <c r="A403" s="162">
        <v>5</v>
      </c>
      <c r="B403" s="163" t="s">
        <v>775</v>
      </c>
      <c r="C403" s="163" t="s">
        <v>776</v>
      </c>
      <c r="D403" s="164">
        <v>86877</v>
      </c>
      <c r="E403" s="165">
        <v>23747.954999999994</v>
      </c>
      <c r="F403" s="162">
        <v>1967</v>
      </c>
      <c r="G403" s="165">
        <v>142.69999999999999</v>
      </c>
      <c r="H403" s="15"/>
      <c r="I403" s="20"/>
    </row>
    <row r="404" spans="1:9" ht="20.25" customHeight="1">
      <c r="A404" s="170"/>
      <c r="B404" s="166"/>
      <c r="C404" s="166"/>
      <c r="D404" s="161">
        <f>SUM(D399:D403)</f>
        <v>480399</v>
      </c>
      <c r="E404" s="167">
        <f>SUM(E399:E403)</f>
        <v>59520.954999999994</v>
      </c>
      <c r="F404" s="170"/>
      <c r="G404" s="167">
        <f>SUM(G399:G403)</f>
        <v>1257.7</v>
      </c>
      <c r="H404" s="15"/>
      <c r="I404" s="20"/>
    </row>
    <row r="405" spans="1:9" ht="18.75" customHeight="1">
      <c r="A405" s="379" t="s">
        <v>531</v>
      </c>
      <c r="B405" s="380"/>
      <c r="C405" s="380"/>
      <c r="D405" s="380"/>
      <c r="E405" s="380"/>
      <c r="F405" s="380"/>
      <c r="G405" s="381"/>
      <c r="H405" s="15"/>
      <c r="I405" s="20"/>
    </row>
    <row r="406" spans="1:9" ht="18.75" customHeight="1">
      <c r="A406" s="162">
        <v>1</v>
      </c>
      <c r="B406" s="163" t="s">
        <v>678</v>
      </c>
      <c r="C406" s="188" t="s">
        <v>1708</v>
      </c>
      <c r="D406" s="164">
        <v>99146</v>
      </c>
      <c r="E406" s="165">
        <v>9016</v>
      </c>
      <c r="F406" s="162">
        <v>1980</v>
      </c>
      <c r="G406" s="165">
        <v>996.5</v>
      </c>
      <c r="H406" s="15"/>
      <c r="I406" s="20"/>
    </row>
    <row r="407" spans="1:9" ht="18.75" customHeight="1">
      <c r="A407" s="162">
        <v>2</v>
      </c>
      <c r="B407" s="163" t="s">
        <v>690</v>
      </c>
      <c r="C407" s="188" t="s">
        <v>1709</v>
      </c>
      <c r="D407" s="164">
        <v>2200</v>
      </c>
      <c r="E407" s="165">
        <v>200</v>
      </c>
      <c r="F407" s="162">
        <v>1980</v>
      </c>
      <c r="G407" s="165" t="s">
        <v>535</v>
      </c>
      <c r="H407" s="15"/>
      <c r="I407" s="20"/>
    </row>
    <row r="408" spans="1:9" ht="18.75" customHeight="1">
      <c r="A408" s="162">
        <v>3</v>
      </c>
      <c r="B408" s="163" t="s">
        <v>532</v>
      </c>
      <c r="C408" s="188" t="s">
        <v>1709</v>
      </c>
      <c r="D408" s="164">
        <v>1724</v>
      </c>
      <c r="E408" s="165">
        <v>0</v>
      </c>
      <c r="F408" s="162">
        <v>2011</v>
      </c>
      <c r="G408" s="165">
        <v>21.2</v>
      </c>
      <c r="H408" s="15"/>
      <c r="I408" s="20"/>
    </row>
    <row r="409" spans="1:9" ht="18.75" customHeight="1">
      <c r="A409" s="162">
        <v>4</v>
      </c>
      <c r="B409" s="163" t="s">
        <v>0</v>
      </c>
      <c r="C409" s="188" t="s">
        <v>1708</v>
      </c>
      <c r="D409" s="164">
        <v>1500</v>
      </c>
      <c r="E409" s="165">
        <v>0</v>
      </c>
      <c r="F409" s="162">
        <v>2011</v>
      </c>
      <c r="G409" s="165" t="s">
        <v>535</v>
      </c>
      <c r="H409" s="15"/>
      <c r="I409" s="20"/>
    </row>
    <row r="410" spans="1:9" ht="18.75" customHeight="1">
      <c r="A410" s="162">
        <v>5</v>
      </c>
      <c r="B410" s="163" t="s">
        <v>777</v>
      </c>
      <c r="C410" s="188" t="s">
        <v>1709</v>
      </c>
      <c r="D410" s="164">
        <v>2500</v>
      </c>
      <c r="E410" s="165">
        <v>0</v>
      </c>
      <c r="F410" s="162">
        <v>2011</v>
      </c>
      <c r="G410" s="165">
        <v>31.2</v>
      </c>
      <c r="H410" s="15"/>
      <c r="I410" s="20"/>
    </row>
    <row r="411" spans="1:9" ht="18.75" customHeight="1">
      <c r="A411" s="162">
        <v>6</v>
      </c>
      <c r="B411" s="163" t="s">
        <v>694</v>
      </c>
      <c r="C411" s="188" t="s">
        <v>1708</v>
      </c>
      <c r="D411" s="164">
        <v>1149</v>
      </c>
      <c r="E411" s="165">
        <v>0</v>
      </c>
      <c r="F411" s="162">
        <v>1980</v>
      </c>
      <c r="G411" s="165">
        <v>27.8</v>
      </c>
      <c r="H411" s="15"/>
      <c r="I411" s="20"/>
    </row>
    <row r="412" spans="1:9" ht="18.75" customHeight="1">
      <c r="A412" s="162">
        <v>7</v>
      </c>
      <c r="B412" s="163" t="s">
        <v>665</v>
      </c>
      <c r="C412" s="188" t="s">
        <v>1709</v>
      </c>
      <c r="D412" s="164">
        <v>11487</v>
      </c>
      <c r="E412" s="165">
        <v>0</v>
      </c>
      <c r="F412" s="162">
        <v>1981</v>
      </c>
      <c r="G412" s="165">
        <v>490.5</v>
      </c>
      <c r="H412" s="15"/>
      <c r="I412" s="20"/>
    </row>
    <row r="413" spans="1:9" ht="31.5" customHeight="1">
      <c r="A413" s="162">
        <v>8</v>
      </c>
      <c r="B413" s="163" t="s">
        <v>679</v>
      </c>
      <c r="C413" s="188" t="s">
        <v>1708</v>
      </c>
      <c r="D413" s="164">
        <v>1724</v>
      </c>
      <c r="E413" s="165">
        <v>0</v>
      </c>
      <c r="F413" s="162">
        <v>1982</v>
      </c>
      <c r="G413" s="165" t="s">
        <v>535</v>
      </c>
      <c r="H413" s="15"/>
      <c r="I413" s="20"/>
    </row>
    <row r="414" spans="1:9" ht="29.25" customHeight="1">
      <c r="A414" s="162">
        <v>9</v>
      </c>
      <c r="B414" s="163" t="s">
        <v>677</v>
      </c>
      <c r="C414" s="188" t="s">
        <v>1709</v>
      </c>
      <c r="D414" s="164">
        <v>1149</v>
      </c>
      <c r="E414" s="165">
        <v>0</v>
      </c>
      <c r="F414" s="162">
        <v>1983</v>
      </c>
      <c r="G414" s="165" t="s">
        <v>535</v>
      </c>
      <c r="H414" s="15"/>
      <c r="I414" s="20"/>
    </row>
    <row r="415" spans="1:9" ht="27">
      <c r="A415" s="162">
        <v>10</v>
      </c>
      <c r="B415" s="163" t="s">
        <v>537</v>
      </c>
      <c r="C415" s="188" t="s">
        <v>1709</v>
      </c>
      <c r="D415" s="164">
        <v>339460.83</v>
      </c>
      <c r="E415" s="165">
        <v>338311.83</v>
      </c>
      <c r="F415" s="162">
        <v>1984</v>
      </c>
      <c r="G415" s="165">
        <v>19.5</v>
      </c>
      <c r="H415" s="15"/>
      <c r="I415" s="20"/>
    </row>
    <row r="416" spans="1:9" ht="18.75" customHeight="1">
      <c r="A416" s="162"/>
      <c r="B416" s="166"/>
      <c r="C416" s="163"/>
      <c r="D416" s="161">
        <f>SUM(D406:D415)</f>
        <v>462039.83</v>
      </c>
      <c r="E416" s="167">
        <f>SUM(E406:E415)</f>
        <v>347527.83</v>
      </c>
      <c r="F416" s="162"/>
      <c r="G416" s="167">
        <f>SUM(G406:G415)</f>
        <v>1586.7</v>
      </c>
      <c r="H416" s="15"/>
      <c r="I416" s="20"/>
    </row>
    <row r="417" spans="1:9" ht="18.75" customHeight="1">
      <c r="A417" s="382" t="s">
        <v>584</v>
      </c>
      <c r="B417" s="383"/>
      <c r="C417" s="384"/>
      <c r="D417" s="167">
        <v>54009250</v>
      </c>
      <c r="E417" s="167">
        <v>21110054.289999999</v>
      </c>
      <c r="F417" s="159" t="s">
        <v>535</v>
      </c>
      <c r="G417" s="167">
        <v>88101.89</v>
      </c>
      <c r="H417" s="15"/>
      <c r="I417" s="20"/>
    </row>
    <row r="418" spans="1:9" ht="18.75" customHeight="1">
      <c r="A418" s="376" t="s">
        <v>708</v>
      </c>
      <c r="B418" s="377"/>
      <c r="C418" s="377"/>
      <c r="D418" s="377"/>
      <c r="E418" s="377"/>
      <c r="F418" s="377"/>
      <c r="G418" s="378"/>
      <c r="H418" s="15"/>
      <c r="I418" s="20"/>
    </row>
    <row r="419" spans="1:9" ht="39" customHeight="1">
      <c r="A419" s="187">
        <v>1</v>
      </c>
      <c r="B419" s="197" t="s">
        <v>509</v>
      </c>
      <c r="C419" s="163" t="s">
        <v>715</v>
      </c>
      <c r="D419" s="164">
        <v>398915</v>
      </c>
      <c r="E419" s="165">
        <v>182693.75</v>
      </c>
      <c r="F419" s="162">
        <v>2016</v>
      </c>
      <c r="G419" s="165">
        <v>448.1</v>
      </c>
      <c r="H419" s="15"/>
      <c r="I419" s="20"/>
    </row>
    <row r="420" spans="1:9" ht="46.5" customHeight="1">
      <c r="A420" s="187">
        <v>2</v>
      </c>
      <c r="B420" s="197" t="s">
        <v>512</v>
      </c>
      <c r="C420" s="163" t="s">
        <v>733</v>
      </c>
      <c r="D420" s="164">
        <v>326529</v>
      </c>
      <c r="E420" s="165">
        <v>116822.48999999999</v>
      </c>
      <c r="F420" s="162">
        <v>2016</v>
      </c>
      <c r="G420" s="165">
        <v>433.2</v>
      </c>
      <c r="H420" s="15"/>
      <c r="I420" s="20"/>
    </row>
    <row r="421" spans="1:9" ht="45.75" customHeight="1">
      <c r="A421" s="187">
        <v>3</v>
      </c>
      <c r="B421" s="197" t="s">
        <v>778</v>
      </c>
      <c r="C421" s="163" t="s">
        <v>742</v>
      </c>
      <c r="D421" s="164">
        <v>2231014</v>
      </c>
      <c r="E421" s="165">
        <v>1030222.78</v>
      </c>
      <c r="F421" s="162">
        <v>2016</v>
      </c>
      <c r="G421" s="165">
        <v>1891.6</v>
      </c>
      <c r="H421" s="15"/>
      <c r="I421" s="20"/>
    </row>
    <row r="422" spans="1:9" ht="61.5" customHeight="1">
      <c r="A422" s="187">
        <v>4</v>
      </c>
      <c r="B422" s="197" t="s">
        <v>743</v>
      </c>
      <c r="C422" s="163" t="s">
        <v>744</v>
      </c>
      <c r="D422" s="164">
        <v>1629553</v>
      </c>
      <c r="E422" s="164">
        <v>1302574.33</v>
      </c>
      <c r="F422" s="162">
        <v>2016</v>
      </c>
      <c r="G422" s="165">
        <v>1154.2</v>
      </c>
      <c r="H422" s="15"/>
      <c r="I422" s="20"/>
    </row>
    <row r="423" spans="1:9" ht="18.75" customHeight="1">
      <c r="A423" s="382"/>
      <c r="B423" s="383"/>
      <c r="C423" s="384"/>
      <c r="D423" s="161">
        <f>SUM(D419:D422)</f>
        <v>4586011</v>
      </c>
      <c r="E423" s="161">
        <f>SUM(E419:E422)</f>
        <v>2632313.35</v>
      </c>
      <c r="F423" s="170"/>
      <c r="G423" s="198">
        <f>SUM(G419:G422)</f>
        <v>3927.0999999999995</v>
      </c>
      <c r="H423" s="15"/>
      <c r="I423" s="20"/>
    </row>
    <row r="424" spans="1:9" ht="18.75" customHeight="1">
      <c r="A424" s="382" t="s">
        <v>710</v>
      </c>
      <c r="B424" s="383"/>
      <c r="C424" s="384"/>
      <c r="D424" s="161">
        <v>58595261</v>
      </c>
      <c r="E424" s="161">
        <v>23742367.640000001</v>
      </c>
      <c r="F424" s="199"/>
      <c r="G424" s="161">
        <v>92028.99</v>
      </c>
      <c r="H424" s="15"/>
      <c r="I424" s="20"/>
    </row>
    <row r="425" spans="1:9" ht="43.5" customHeight="1">
      <c r="A425" s="385" t="s">
        <v>1468</v>
      </c>
      <c r="B425" s="386"/>
      <c r="C425" s="386"/>
      <c r="D425" s="386"/>
      <c r="E425" s="386"/>
      <c r="F425" s="386"/>
      <c r="G425" s="387"/>
      <c r="H425" s="15"/>
      <c r="I425" s="20"/>
    </row>
    <row r="426" spans="1:9" ht="24" customHeight="1">
      <c r="A426" s="200">
        <v>1</v>
      </c>
      <c r="B426" s="201" t="s">
        <v>1716</v>
      </c>
      <c r="C426" s="200" t="s">
        <v>1717</v>
      </c>
      <c r="D426" s="202">
        <v>69279</v>
      </c>
      <c r="E426" s="203">
        <v>0</v>
      </c>
      <c r="F426" s="121">
        <v>1950</v>
      </c>
      <c r="G426" s="204">
        <v>391.2</v>
      </c>
      <c r="H426" s="7"/>
      <c r="I426" s="20"/>
    </row>
    <row r="427" spans="1:9">
      <c r="A427" s="200">
        <v>2</v>
      </c>
      <c r="B427" s="201" t="s">
        <v>1718</v>
      </c>
      <c r="C427" s="200" t="s">
        <v>1717</v>
      </c>
      <c r="D427" s="202">
        <v>198</v>
      </c>
      <c r="E427" s="203">
        <v>0</v>
      </c>
      <c r="F427" s="121">
        <v>1950</v>
      </c>
      <c r="G427" s="204">
        <v>2.2999999999999998</v>
      </c>
      <c r="H427" s="7"/>
      <c r="I427" s="20"/>
    </row>
    <row r="428" spans="1:9">
      <c r="A428" s="200">
        <v>3</v>
      </c>
      <c r="B428" s="201" t="s">
        <v>1719</v>
      </c>
      <c r="C428" s="200" t="s">
        <v>1717</v>
      </c>
      <c r="D428" s="202">
        <v>8398</v>
      </c>
      <c r="E428" s="203">
        <v>0</v>
      </c>
      <c r="F428" s="121">
        <v>1950</v>
      </c>
      <c r="G428" s="204">
        <v>19.2</v>
      </c>
      <c r="H428" s="7"/>
      <c r="I428" s="20"/>
    </row>
    <row r="429" spans="1:9" ht="26.25" customHeight="1">
      <c r="A429" s="200">
        <v>4</v>
      </c>
      <c r="B429" s="201" t="s">
        <v>1720</v>
      </c>
      <c r="C429" s="200" t="s">
        <v>1717</v>
      </c>
      <c r="D429" s="202">
        <v>3392</v>
      </c>
      <c r="E429" s="203">
        <v>62.6</v>
      </c>
      <c r="F429" s="121">
        <v>1950</v>
      </c>
      <c r="G429" s="204">
        <v>30.5</v>
      </c>
      <c r="H429" s="7"/>
      <c r="I429" s="20"/>
    </row>
    <row r="430" spans="1:9" ht="24.75" customHeight="1">
      <c r="A430" s="200">
        <v>5</v>
      </c>
      <c r="B430" s="201" t="s">
        <v>1721</v>
      </c>
      <c r="C430" s="200" t="s">
        <v>1717</v>
      </c>
      <c r="D430" s="202">
        <v>29139</v>
      </c>
      <c r="E430" s="203">
        <v>0</v>
      </c>
      <c r="F430" s="121">
        <v>1950</v>
      </c>
      <c r="G430" s="204">
        <v>98.2</v>
      </c>
      <c r="H430" s="7"/>
      <c r="I430" s="20"/>
    </row>
    <row r="431" spans="1:9" ht="24.75" customHeight="1">
      <c r="A431" s="200">
        <v>6</v>
      </c>
      <c r="B431" s="201" t="s">
        <v>1722</v>
      </c>
      <c r="C431" s="200" t="s">
        <v>1717</v>
      </c>
      <c r="D431" s="202">
        <v>198</v>
      </c>
      <c r="E431" s="203">
        <v>0</v>
      </c>
      <c r="F431" s="121">
        <v>1950</v>
      </c>
      <c r="G431" s="204">
        <v>7.3</v>
      </c>
      <c r="H431" s="7"/>
      <c r="I431" s="20"/>
    </row>
    <row r="432" spans="1:9" ht="24" customHeight="1">
      <c r="A432" s="200">
        <v>7</v>
      </c>
      <c r="B432" s="205" t="s">
        <v>1723</v>
      </c>
      <c r="C432" s="200" t="s">
        <v>1717</v>
      </c>
      <c r="D432" s="202">
        <v>36882</v>
      </c>
      <c r="E432" s="203">
        <v>8198</v>
      </c>
      <c r="F432" s="121">
        <v>1950</v>
      </c>
      <c r="G432" s="204">
        <v>52.5</v>
      </c>
      <c r="H432" s="7"/>
      <c r="I432" s="20"/>
    </row>
    <row r="433" spans="1:10" ht="23.25" customHeight="1">
      <c r="A433" s="200">
        <v>8</v>
      </c>
      <c r="B433" s="205" t="s">
        <v>1724</v>
      </c>
      <c r="C433" s="200" t="s">
        <v>1717</v>
      </c>
      <c r="D433" s="202">
        <v>1874</v>
      </c>
      <c r="E433" s="203">
        <v>0</v>
      </c>
      <c r="F433" s="121">
        <v>1950</v>
      </c>
      <c r="G433" s="206" t="s">
        <v>1750</v>
      </c>
      <c r="H433" s="7"/>
      <c r="I433" s="20"/>
    </row>
    <row r="434" spans="1:10" ht="20.25" customHeight="1">
      <c r="A434" s="200">
        <v>9</v>
      </c>
      <c r="B434" s="205" t="s">
        <v>1725</v>
      </c>
      <c r="C434" s="200" t="s">
        <v>1717</v>
      </c>
      <c r="D434" s="202">
        <v>3351</v>
      </c>
      <c r="E434" s="207">
        <v>653</v>
      </c>
      <c r="F434" s="121">
        <v>1950</v>
      </c>
      <c r="G434" s="207">
        <v>0</v>
      </c>
      <c r="H434" s="15"/>
      <c r="I434" s="20"/>
    </row>
    <row r="435" spans="1:10" ht="25.5" customHeight="1">
      <c r="A435" s="376" t="s">
        <v>584</v>
      </c>
      <c r="B435" s="377"/>
      <c r="C435" s="378"/>
      <c r="D435" s="208">
        <f>SUM(D426:D434)</f>
        <v>152711</v>
      </c>
      <c r="E435" s="209">
        <f>SUM(E426:E434)</f>
        <v>8913.6</v>
      </c>
      <c r="F435" s="118"/>
      <c r="G435" s="118">
        <f>SUM(G426:G434)</f>
        <v>601.19999999999993</v>
      </c>
      <c r="H435" s="15"/>
      <c r="I435" s="20"/>
    </row>
    <row r="436" spans="1:10" ht="21" customHeight="1">
      <c r="A436" s="379" t="s">
        <v>1469</v>
      </c>
      <c r="B436" s="380"/>
      <c r="C436" s="380"/>
      <c r="D436" s="380"/>
      <c r="E436" s="380"/>
      <c r="F436" s="380"/>
      <c r="G436" s="381"/>
      <c r="I436" s="20"/>
    </row>
    <row r="437" spans="1:10" ht="25.5" customHeight="1">
      <c r="A437" s="200">
        <v>1</v>
      </c>
      <c r="B437" s="210" t="s">
        <v>474</v>
      </c>
      <c r="C437" s="211" t="s">
        <v>1432</v>
      </c>
      <c r="D437" s="212">
        <v>396357</v>
      </c>
      <c r="E437" s="212">
        <v>0</v>
      </c>
      <c r="F437" s="121">
        <v>1972</v>
      </c>
      <c r="G437" s="213">
        <v>1726.8</v>
      </c>
      <c r="H437" s="15"/>
      <c r="I437" s="20"/>
    </row>
    <row r="438" spans="1:10" ht="23.25" customHeight="1">
      <c r="A438" s="200">
        <v>2</v>
      </c>
      <c r="B438" s="214" t="s">
        <v>1433</v>
      </c>
      <c r="C438" s="211" t="s">
        <v>1432</v>
      </c>
      <c r="D438" s="212">
        <v>28721</v>
      </c>
      <c r="E438" s="212">
        <v>8610</v>
      </c>
      <c r="F438" s="121">
        <v>2007</v>
      </c>
      <c r="G438" s="215" t="s">
        <v>1745</v>
      </c>
      <c r="H438" s="15"/>
      <c r="I438" s="20"/>
    </row>
    <row r="439" spans="1:10" ht="22.5" customHeight="1">
      <c r="A439" s="200">
        <v>3</v>
      </c>
      <c r="B439" s="214" t="s">
        <v>1434</v>
      </c>
      <c r="C439" s="216" t="s">
        <v>484</v>
      </c>
      <c r="D439" s="212">
        <v>191396</v>
      </c>
      <c r="E439" s="212">
        <v>191396</v>
      </c>
      <c r="F439" s="121">
        <v>1860</v>
      </c>
      <c r="G439" s="217">
        <v>330</v>
      </c>
      <c r="H439" s="15"/>
      <c r="I439" s="20"/>
    </row>
    <row r="440" spans="1:10" ht="23.25" customHeight="1">
      <c r="A440" s="200">
        <v>4</v>
      </c>
      <c r="B440" s="214" t="s">
        <v>1435</v>
      </c>
      <c r="C440" s="211" t="s">
        <v>1432</v>
      </c>
      <c r="D440" s="212">
        <v>13485</v>
      </c>
      <c r="E440" s="212">
        <v>6355</v>
      </c>
      <c r="F440" s="121">
        <v>2010</v>
      </c>
      <c r="G440" s="215" t="s">
        <v>1746</v>
      </c>
      <c r="H440" s="15"/>
      <c r="I440" s="22"/>
    </row>
    <row r="441" spans="1:10" s="13" customFormat="1" ht="27" customHeight="1">
      <c r="A441" s="200">
        <v>5</v>
      </c>
      <c r="B441" s="214" t="s">
        <v>1436</v>
      </c>
      <c r="C441" s="211" t="s">
        <v>1432</v>
      </c>
      <c r="D441" s="212">
        <v>5915</v>
      </c>
      <c r="E441" s="212">
        <v>2800</v>
      </c>
      <c r="F441" s="121">
        <v>2010</v>
      </c>
      <c r="G441" s="215" t="s">
        <v>1747</v>
      </c>
      <c r="H441" s="27"/>
      <c r="I441" s="19"/>
    </row>
    <row r="442" spans="1:10" ht="20.25" customHeight="1">
      <c r="A442" s="200">
        <v>6</v>
      </c>
      <c r="B442" s="214" t="s">
        <v>1437</v>
      </c>
      <c r="C442" s="211" t="s">
        <v>1432</v>
      </c>
      <c r="D442" s="212">
        <v>25600</v>
      </c>
      <c r="E442" s="212">
        <v>13227</v>
      </c>
      <c r="F442" s="121">
        <v>2011</v>
      </c>
      <c r="G442" s="215" t="s">
        <v>1748</v>
      </c>
      <c r="H442" s="18"/>
      <c r="I442" s="28"/>
      <c r="J442" s="17"/>
    </row>
    <row r="443" spans="1:10" ht="22.5" customHeight="1">
      <c r="A443" s="200">
        <v>7</v>
      </c>
      <c r="B443" s="214" t="s">
        <v>1435</v>
      </c>
      <c r="C443" s="211" t="s">
        <v>1432</v>
      </c>
      <c r="D443" s="212">
        <v>14640</v>
      </c>
      <c r="E443" s="212">
        <v>7686</v>
      </c>
      <c r="F443" s="121">
        <v>2011</v>
      </c>
      <c r="G443" s="215" t="s">
        <v>1749</v>
      </c>
      <c r="H443" s="15"/>
      <c r="I443" s="20"/>
    </row>
    <row r="444" spans="1:10" ht="27.75" customHeight="1">
      <c r="A444" s="376" t="s">
        <v>584</v>
      </c>
      <c r="B444" s="377"/>
      <c r="C444" s="378"/>
      <c r="D444" s="218">
        <v>676114</v>
      </c>
      <c r="E444" s="218">
        <f>SUM(E437:E443)</f>
        <v>230074</v>
      </c>
      <c r="F444" s="14"/>
      <c r="G444" s="218">
        <f>SUM(G437:G443)</f>
        <v>2056.8000000000002</v>
      </c>
      <c r="H444" s="15"/>
      <c r="I444" s="20"/>
    </row>
    <row r="445" spans="1:10" ht="24" customHeight="1">
      <c r="A445" s="376" t="s">
        <v>1470</v>
      </c>
      <c r="B445" s="377"/>
      <c r="C445" s="377"/>
      <c r="D445" s="377"/>
      <c r="E445" s="377"/>
      <c r="F445" s="377"/>
      <c r="G445" s="378"/>
      <c r="I445" s="20"/>
    </row>
    <row r="446" spans="1:10" ht="21.75" customHeight="1">
      <c r="A446" s="200">
        <v>1</v>
      </c>
      <c r="B446" s="210" t="s">
        <v>475</v>
      </c>
      <c r="C446" s="211" t="s">
        <v>1743</v>
      </c>
      <c r="D446" s="212">
        <v>466535</v>
      </c>
      <c r="E446" s="202">
        <v>0</v>
      </c>
      <c r="F446" s="121">
        <v>1968</v>
      </c>
      <c r="G446" s="121">
        <v>1203.2</v>
      </c>
      <c r="H446" s="15"/>
      <c r="I446" s="29"/>
    </row>
    <row r="447" spans="1:10" s="30" customFormat="1" ht="24" customHeight="1">
      <c r="A447" s="200">
        <v>2</v>
      </c>
      <c r="B447" s="214" t="s">
        <v>1744</v>
      </c>
      <c r="C447" s="211" t="s">
        <v>1743</v>
      </c>
      <c r="D447" s="212">
        <v>5823</v>
      </c>
      <c r="E447" s="219">
        <v>746</v>
      </c>
      <c r="F447" s="121"/>
      <c r="G447" s="121"/>
      <c r="H447" s="15"/>
      <c r="I447" s="20"/>
    </row>
    <row r="448" spans="1:10" ht="24" customHeight="1">
      <c r="A448" s="376" t="s">
        <v>584</v>
      </c>
      <c r="B448" s="377"/>
      <c r="C448" s="378"/>
      <c r="D448" s="159">
        <v>472358</v>
      </c>
      <c r="E448" s="159">
        <f>SUM(E446:E447)</f>
        <v>746</v>
      </c>
      <c r="F448" s="118"/>
      <c r="G448" s="118">
        <f>SUM(G446:G447)</f>
        <v>1203.2</v>
      </c>
      <c r="H448" s="15"/>
      <c r="I448" s="20"/>
    </row>
    <row r="449" spans="1:9" ht="15.75" customHeight="1">
      <c r="A449" s="379" t="s">
        <v>1471</v>
      </c>
      <c r="B449" s="380"/>
      <c r="C449" s="380"/>
      <c r="D449" s="380"/>
      <c r="E449" s="380"/>
      <c r="F449" s="380"/>
      <c r="G449" s="381"/>
      <c r="H449" s="15"/>
      <c r="I449" s="22"/>
    </row>
    <row r="450" spans="1:9" s="13" customFormat="1">
      <c r="A450" s="200">
        <v>1</v>
      </c>
      <c r="B450" s="214" t="s">
        <v>1740</v>
      </c>
      <c r="C450" s="211" t="s">
        <v>485</v>
      </c>
      <c r="D450" s="212">
        <v>786374</v>
      </c>
      <c r="E450" s="202">
        <v>0</v>
      </c>
      <c r="F450" s="121">
        <v>1780</v>
      </c>
      <c r="G450" s="202">
        <v>1216</v>
      </c>
      <c r="H450" s="1"/>
      <c r="I450" s="20"/>
    </row>
    <row r="451" spans="1:9">
      <c r="A451" s="200">
        <v>2</v>
      </c>
      <c r="B451" s="214" t="s">
        <v>1741</v>
      </c>
      <c r="C451" s="211" t="s">
        <v>1438</v>
      </c>
      <c r="D451" s="212">
        <v>107300</v>
      </c>
      <c r="E451" s="202">
        <v>0</v>
      </c>
      <c r="F451" s="121" t="s">
        <v>486</v>
      </c>
      <c r="G451" s="220">
        <v>44.3</v>
      </c>
      <c r="H451" s="15"/>
      <c r="I451" s="20"/>
    </row>
    <row r="452" spans="1:9">
      <c r="A452" s="200">
        <v>3</v>
      </c>
      <c r="B452" s="214" t="s">
        <v>1537</v>
      </c>
      <c r="C452" s="211" t="s">
        <v>1742</v>
      </c>
      <c r="D452" s="212">
        <v>154290</v>
      </c>
      <c r="E452" s="202">
        <v>77570</v>
      </c>
      <c r="F452" s="121"/>
      <c r="G452" s="202">
        <v>484.8</v>
      </c>
      <c r="H452" s="15"/>
      <c r="I452" s="20"/>
    </row>
    <row r="453" spans="1:9" ht="22.5" customHeight="1">
      <c r="A453" s="376" t="s">
        <v>584</v>
      </c>
      <c r="B453" s="377"/>
      <c r="C453" s="378"/>
      <c r="D453" s="159">
        <f>SUM(D450:D452)</f>
        <v>1047964</v>
      </c>
      <c r="E453" s="159">
        <f>SUM(E450:E452)</f>
        <v>77570</v>
      </c>
      <c r="F453" s="14"/>
      <c r="G453" s="118">
        <f>SUM(G450:G452)</f>
        <v>1745.1</v>
      </c>
      <c r="H453" s="31"/>
      <c r="I453" s="32"/>
    </row>
    <row r="454" spans="1:9">
      <c r="A454" s="379" t="s">
        <v>1478</v>
      </c>
      <c r="B454" s="380"/>
      <c r="C454" s="380"/>
      <c r="D454" s="380"/>
      <c r="E454" s="380"/>
      <c r="F454" s="380"/>
      <c r="G454" s="381"/>
      <c r="H454" s="15"/>
      <c r="I454" s="22"/>
    </row>
    <row r="455" spans="1:9" s="13" customFormat="1">
      <c r="A455" s="200">
        <v>1</v>
      </c>
      <c r="B455" s="214" t="s">
        <v>1730</v>
      </c>
      <c r="C455" s="211" t="s">
        <v>489</v>
      </c>
      <c r="D455" s="202">
        <v>201036</v>
      </c>
      <c r="E455" s="202">
        <v>0</v>
      </c>
      <c r="F455" s="221">
        <v>1870</v>
      </c>
      <c r="G455" s="220">
        <v>463.2</v>
      </c>
      <c r="H455" s="15"/>
      <c r="I455" s="20"/>
    </row>
    <row r="456" spans="1:9" ht="19.5" customHeight="1">
      <c r="A456" s="200">
        <v>2</v>
      </c>
      <c r="B456" s="201" t="s">
        <v>1731</v>
      </c>
      <c r="C456" s="211" t="s">
        <v>489</v>
      </c>
      <c r="D456" s="202">
        <v>26740</v>
      </c>
      <c r="E456" s="202">
        <v>0</v>
      </c>
      <c r="F456" s="221">
        <v>1870</v>
      </c>
      <c r="G456" s="220">
        <v>88.9</v>
      </c>
      <c r="H456" s="15"/>
      <c r="I456" s="20"/>
    </row>
    <row r="457" spans="1:9">
      <c r="A457" s="200">
        <v>3</v>
      </c>
      <c r="B457" s="201" t="s">
        <v>1732</v>
      </c>
      <c r="C457" s="211" t="s">
        <v>490</v>
      </c>
      <c r="D457" s="202">
        <v>87715</v>
      </c>
      <c r="E457" s="202">
        <v>0</v>
      </c>
      <c r="F457" s="221">
        <v>1960</v>
      </c>
      <c r="G457" s="220">
        <v>203.7</v>
      </c>
      <c r="H457" s="15"/>
      <c r="I457" s="20"/>
    </row>
    <row r="458" spans="1:9">
      <c r="A458" s="200">
        <v>4</v>
      </c>
      <c r="B458" s="201" t="s">
        <v>1733</v>
      </c>
      <c r="C458" s="211" t="s">
        <v>491</v>
      </c>
      <c r="D458" s="202">
        <v>51697</v>
      </c>
      <c r="E458" s="202">
        <v>24817</v>
      </c>
      <c r="F458" s="221">
        <v>1978</v>
      </c>
      <c r="G458" s="202">
        <v>0</v>
      </c>
      <c r="H458" s="15"/>
      <c r="I458" s="20"/>
    </row>
    <row r="459" spans="1:9" ht="18.75" customHeight="1">
      <c r="A459" s="200">
        <v>5</v>
      </c>
      <c r="B459" s="201" t="s">
        <v>1734</v>
      </c>
      <c r="C459" s="211" t="s">
        <v>491</v>
      </c>
      <c r="D459" s="202">
        <v>94204</v>
      </c>
      <c r="E459" s="202">
        <v>49929</v>
      </c>
      <c r="F459" s="221"/>
      <c r="G459" s="220">
        <v>405.7</v>
      </c>
      <c r="H459" s="15"/>
      <c r="I459" s="20"/>
    </row>
    <row r="460" spans="1:9" ht="18.75" customHeight="1">
      <c r="A460" s="200">
        <v>6</v>
      </c>
      <c r="B460" s="205" t="s">
        <v>1735</v>
      </c>
      <c r="C460" s="211" t="s">
        <v>491</v>
      </c>
      <c r="D460" s="202">
        <v>996</v>
      </c>
      <c r="E460" s="202">
        <v>0</v>
      </c>
      <c r="F460" s="221">
        <v>1978</v>
      </c>
      <c r="G460" s="202">
        <v>0</v>
      </c>
      <c r="H460" s="33"/>
      <c r="I460" s="20"/>
    </row>
    <row r="461" spans="1:9" ht="36.75" customHeight="1">
      <c r="A461" s="200">
        <v>7</v>
      </c>
      <c r="B461" s="205" t="s">
        <v>1736</v>
      </c>
      <c r="C461" s="211" t="s">
        <v>491</v>
      </c>
      <c r="D461" s="202">
        <v>4669</v>
      </c>
      <c r="E461" s="202">
        <v>1532</v>
      </c>
      <c r="F461" s="221">
        <v>2005</v>
      </c>
      <c r="G461" s="202">
        <v>0</v>
      </c>
      <c r="H461" s="15"/>
      <c r="I461" s="20"/>
    </row>
    <row r="462" spans="1:9" ht="15.75">
      <c r="A462" s="200">
        <v>8</v>
      </c>
      <c r="B462" s="205" t="s">
        <v>1737</v>
      </c>
      <c r="C462" s="211" t="s">
        <v>491</v>
      </c>
      <c r="D462" s="202">
        <v>3067</v>
      </c>
      <c r="E462" s="202">
        <v>1203</v>
      </c>
      <c r="F462" s="221">
        <v>2003</v>
      </c>
      <c r="G462" s="202">
        <v>0</v>
      </c>
      <c r="H462" s="31"/>
      <c r="I462" s="32"/>
    </row>
    <row r="463" spans="1:9">
      <c r="A463" s="200">
        <v>9</v>
      </c>
      <c r="B463" s="205" t="s">
        <v>1738</v>
      </c>
      <c r="C463" s="211" t="s">
        <v>491</v>
      </c>
      <c r="D463" s="202">
        <v>26592</v>
      </c>
      <c r="E463" s="202">
        <v>11707</v>
      </c>
      <c r="F463" s="221">
        <v>2003</v>
      </c>
      <c r="G463" s="202">
        <v>0</v>
      </c>
      <c r="H463" s="15"/>
      <c r="I463" s="20"/>
    </row>
    <row r="464" spans="1:9">
      <c r="A464" s="200">
        <v>10</v>
      </c>
      <c r="B464" s="222" t="s">
        <v>1739</v>
      </c>
      <c r="C464" s="211" t="s">
        <v>1439</v>
      </c>
      <c r="D464" s="202">
        <v>739445</v>
      </c>
      <c r="E464" s="202">
        <v>71995</v>
      </c>
      <c r="F464" s="221">
        <v>2018</v>
      </c>
      <c r="G464" s="220">
        <v>784.7</v>
      </c>
      <c r="H464" s="15"/>
      <c r="I464" s="20"/>
    </row>
    <row r="465" spans="1:9">
      <c r="A465" s="200">
        <v>11</v>
      </c>
      <c r="B465" s="222" t="s">
        <v>1538</v>
      </c>
      <c r="C465" s="211" t="s">
        <v>1539</v>
      </c>
      <c r="D465" s="202">
        <v>7963</v>
      </c>
      <c r="E465" s="202">
        <v>0</v>
      </c>
      <c r="F465" s="221">
        <v>2019</v>
      </c>
      <c r="G465" s="220">
        <v>163.80000000000001</v>
      </c>
      <c r="H465" s="15"/>
      <c r="I465" s="20"/>
    </row>
    <row r="466" spans="1:9" ht="15.75">
      <c r="A466" s="429" t="s">
        <v>584</v>
      </c>
      <c r="B466" s="430"/>
      <c r="C466" s="431"/>
      <c r="D466" s="218">
        <f>SUM(D455:D465)</f>
        <v>1244124</v>
      </c>
      <c r="E466" s="223">
        <f>SUM(E455:E465)</f>
        <v>161183</v>
      </c>
      <c r="F466" s="118"/>
      <c r="G466" s="118">
        <f>SUM(G455:G465)</f>
        <v>2110</v>
      </c>
      <c r="H466" s="34"/>
      <c r="I466" s="32"/>
    </row>
    <row r="467" spans="1:9">
      <c r="A467" s="379" t="s">
        <v>1472</v>
      </c>
      <c r="B467" s="380"/>
      <c r="C467" s="380"/>
      <c r="D467" s="380"/>
      <c r="E467" s="380"/>
      <c r="F467" s="380"/>
      <c r="G467" s="381"/>
      <c r="H467" s="7"/>
      <c r="I467" s="20"/>
    </row>
    <row r="468" spans="1:9" ht="18.75" customHeight="1">
      <c r="A468" s="200">
        <v>1</v>
      </c>
      <c r="B468" s="214" t="s">
        <v>1726</v>
      </c>
      <c r="C468" s="224" t="s">
        <v>487</v>
      </c>
      <c r="D468" s="212">
        <v>217589</v>
      </c>
      <c r="E468" s="207">
        <v>197769</v>
      </c>
      <c r="F468" s="121">
        <v>1972</v>
      </c>
      <c r="G468" s="225">
        <v>151</v>
      </c>
      <c r="H468" s="7"/>
      <c r="I468" s="20"/>
    </row>
    <row r="469" spans="1:9" ht="21.75" customHeight="1">
      <c r="A469" s="200">
        <v>2</v>
      </c>
      <c r="B469" s="214" t="s">
        <v>1727</v>
      </c>
      <c r="C469" s="224" t="s">
        <v>488</v>
      </c>
      <c r="D469" s="212">
        <v>53995</v>
      </c>
      <c r="E469" s="207">
        <v>28616</v>
      </c>
      <c r="F469" s="121"/>
      <c r="G469" s="225">
        <v>152</v>
      </c>
      <c r="H469" s="7"/>
      <c r="I469" s="20"/>
    </row>
    <row r="470" spans="1:9">
      <c r="A470" s="200">
        <v>3</v>
      </c>
      <c r="B470" s="214" t="s">
        <v>1728</v>
      </c>
      <c r="C470" s="224" t="s">
        <v>1729</v>
      </c>
      <c r="D470" s="212">
        <v>182735</v>
      </c>
      <c r="E470" s="207">
        <v>0</v>
      </c>
      <c r="F470" s="121">
        <v>1967</v>
      </c>
      <c r="G470" s="225">
        <v>761</v>
      </c>
      <c r="H470" s="7"/>
      <c r="I470" s="20"/>
    </row>
    <row r="471" spans="1:9" ht="15.75">
      <c r="A471" s="200">
        <v>4</v>
      </c>
      <c r="B471" s="214" t="s">
        <v>534</v>
      </c>
      <c r="C471" s="224" t="s">
        <v>1432</v>
      </c>
      <c r="D471" s="212">
        <v>36292</v>
      </c>
      <c r="E471" s="207">
        <v>0</v>
      </c>
      <c r="F471" s="121"/>
      <c r="G471" s="225">
        <v>127</v>
      </c>
      <c r="H471" s="34"/>
      <c r="I471" s="32"/>
    </row>
    <row r="472" spans="1:9" ht="18.75" customHeight="1">
      <c r="A472" s="200"/>
      <c r="B472" s="214"/>
      <c r="C472" s="224"/>
      <c r="D472" s="226">
        <f>SUM(D468:D471)</f>
        <v>490611</v>
      </c>
      <c r="E472" s="227">
        <f>SUM(E468:E471)</f>
        <v>226385</v>
      </c>
      <c r="F472" s="14"/>
      <c r="G472" s="118">
        <f>SUM(G468:G471)</f>
        <v>1191</v>
      </c>
      <c r="H472" s="7"/>
      <c r="I472" s="20"/>
    </row>
    <row r="473" spans="1:9" ht="18.75" customHeight="1">
      <c r="A473" s="429" t="s">
        <v>710</v>
      </c>
      <c r="B473" s="430"/>
      <c r="C473" s="431"/>
      <c r="D473" s="159">
        <v>4083882</v>
      </c>
      <c r="E473" s="159">
        <v>704872</v>
      </c>
      <c r="F473" s="14"/>
      <c r="G473" s="118">
        <v>8997.2999999999993</v>
      </c>
      <c r="H473" s="7"/>
      <c r="I473" s="20"/>
    </row>
    <row r="474" spans="1:9" ht="18.75" customHeight="1">
      <c r="A474" s="14"/>
      <c r="B474" s="376" t="s">
        <v>708</v>
      </c>
      <c r="C474" s="377"/>
      <c r="D474" s="377"/>
      <c r="E474" s="377"/>
      <c r="F474" s="377"/>
      <c r="G474" s="378"/>
      <c r="H474" s="7"/>
      <c r="I474" s="20"/>
    </row>
    <row r="475" spans="1:9">
      <c r="A475" s="14">
        <v>1</v>
      </c>
      <c r="B475" s="228" t="s">
        <v>1440</v>
      </c>
      <c r="C475" s="229" t="s">
        <v>476</v>
      </c>
      <c r="D475" s="230">
        <v>271476</v>
      </c>
      <c r="E475" s="230">
        <v>168656</v>
      </c>
      <c r="F475" s="121">
        <v>2016</v>
      </c>
      <c r="G475" s="121">
        <v>333</v>
      </c>
      <c r="H475" s="7"/>
      <c r="I475" s="20"/>
    </row>
    <row r="476" spans="1:9">
      <c r="A476" s="429" t="s">
        <v>584</v>
      </c>
      <c r="B476" s="430"/>
      <c r="C476" s="431"/>
      <c r="D476" s="159">
        <f>SUM(D475)</f>
        <v>271476</v>
      </c>
      <c r="E476" s="159">
        <f>SUM(E475)</f>
        <v>168656</v>
      </c>
      <c r="F476" s="231"/>
      <c r="G476" s="118">
        <f>SUM(G475)</f>
        <v>333</v>
      </c>
      <c r="H476" s="35"/>
      <c r="I476" s="20"/>
    </row>
    <row r="477" spans="1:9" ht="18.75" customHeight="1">
      <c r="A477" s="429" t="s">
        <v>710</v>
      </c>
      <c r="B477" s="430"/>
      <c r="C477" s="431"/>
      <c r="D477" s="159">
        <f>D473+D476</f>
        <v>4355358</v>
      </c>
      <c r="E477" s="159">
        <v>873528</v>
      </c>
      <c r="F477" s="231"/>
      <c r="G477" s="118">
        <f>G473+G476</f>
        <v>9330.2999999999993</v>
      </c>
      <c r="H477" s="7"/>
      <c r="I477" s="20"/>
    </row>
    <row r="478" spans="1:9" ht="24" customHeight="1">
      <c r="A478" s="385" t="s">
        <v>1473</v>
      </c>
      <c r="B478" s="386"/>
      <c r="C478" s="386"/>
      <c r="D478" s="386"/>
      <c r="E478" s="386"/>
      <c r="F478" s="386"/>
      <c r="G478" s="387"/>
      <c r="H478" s="7"/>
      <c r="I478" s="20"/>
    </row>
    <row r="479" spans="1:9">
      <c r="A479" s="14">
        <v>1</v>
      </c>
      <c r="B479" s="229" t="s">
        <v>1509</v>
      </c>
      <c r="C479" s="229" t="s">
        <v>1510</v>
      </c>
      <c r="D479" s="230">
        <v>1851937.87</v>
      </c>
      <c r="E479" s="230">
        <v>375123.15</v>
      </c>
      <c r="F479" s="121">
        <v>1974</v>
      </c>
      <c r="G479" s="121">
        <v>3485.7</v>
      </c>
      <c r="H479" s="7"/>
      <c r="I479" s="20"/>
    </row>
    <row r="480" spans="1:9">
      <c r="A480" s="14">
        <v>2</v>
      </c>
      <c r="B480" s="229" t="s">
        <v>642</v>
      </c>
      <c r="C480" s="229" t="s">
        <v>492</v>
      </c>
      <c r="D480" s="230">
        <v>84888</v>
      </c>
      <c r="E480" s="230">
        <v>50905.52</v>
      </c>
      <c r="F480" s="121">
        <v>1973</v>
      </c>
      <c r="G480" s="121">
        <v>98.3</v>
      </c>
      <c r="H480" s="7"/>
      <c r="I480" s="20"/>
    </row>
    <row r="481" spans="1:9">
      <c r="A481" s="14">
        <v>3</v>
      </c>
      <c r="B481" s="229" t="s">
        <v>1512</v>
      </c>
      <c r="C481" s="229" t="s">
        <v>1511</v>
      </c>
      <c r="D481" s="230">
        <v>15589</v>
      </c>
      <c r="E481" s="230">
        <v>12471.04</v>
      </c>
      <c r="F481" s="121">
        <v>2011</v>
      </c>
      <c r="G481" s="121">
        <v>17.899999999999999</v>
      </c>
      <c r="H481" s="36"/>
      <c r="I481" s="20"/>
    </row>
    <row r="482" spans="1:9">
      <c r="A482" s="14">
        <v>4</v>
      </c>
      <c r="B482" s="229" t="s">
        <v>1513</v>
      </c>
      <c r="C482" s="229" t="s">
        <v>1514</v>
      </c>
      <c r="D482" s="185">
        <v>16634</v>
      </c>
      <c r="E482" s="185">
        <v>13307.05</v>
      </c>
      <c r="F482" s="26">
        <v>2011</v>
      </c>
      <c r="G482" s="26">
        <v>19.100000000000001</v>
      </c>
      <c r="H482" s="36"/>
      <c r="I482" s="20"/>
    </row>
    <row r="483" spans="1:9">
      <c r="A483" s="14">
        <v>5</v>
      </c>
      <c r="B483" s="229" t="s">
        <v>1515</v>
      </c>
      <c r="C483" s="229" t="s">
        <v>224</v>
      </c>
      <c r="D483" s="230">
        <v>132900</v>
      </c>
      <c r="E483" s="230">
        <v>114239.73</v>
      </c>
      <c r="F483" s="121">
        <v>2011</v>
      </c>
      <c r="G483" s="121">
        <v>32</v>
      </c>
      <c r="H483" s="36"/>
      <c r="I483" s="20"/>
    </row>
    <row r="484" spans="1:9" ht="15.75">
      <c r="A484" s="14">
        <v>6</v>
      </c>
      <c r="B484" s="229" t="s">
        <v>1515</v>
      </c>
      <c r="C484" s="229" t="s">
        <v>225</v>
      </c>
      <c r="D484" s="230">
        <v>8079</v>
      </c>
      <c r="E484" s="230"/>
      <c r="F484" s="121">
        <v>2014</v>
      </c>
      <c r="G484" s="121">
        <v>17.100000000000001</v>
      </c>
      <c r="H484" s="34"/>
      <c r="I484" s="32"/>
    </row>
    <row r="485" spans="1:9">
      <c r="A485" s="14">
        <v>7</v>
      </c>
      <c r="B485" s="229" t="s">
        <v>1515</v>
      </c>
      <c r="C485" s="229" t="s">
        <v>691</v>
      </c>
      <c r="D485" s="230">
        <v>36810</v>
      </c>
      <c r="E485" s="230">
        <v>19115.3</v>
      </c>
      <c r="F485" s="121">
        <v>2015</v>
      </c>
      <c r="G485" s="121">
        <v>73.2</v>
      </c>
      <c r="H485" s="36"/>
      <c r="I485" s="20"/>
    </row>
    <row r="486" spans="1:9">
      <c r="A486" s="14">
        <v>8</v>
      </c>
      <c r="B486" s="229" t="s">
        <v>1515</v>
      </c>
      <c r="C486" s="229" t="s">
        <v>1516</v>
      </c>
      <c r="D486" s="230">
        <v>7480.5</v>
      </c>
      <c r="E486" s="230">
        <v>2454.67</v>
      </c>
      <c r="F486" s="121">
        <v>2016</v>
      </c>
      <c r="G486" s="121">
        <v>25.65</v>
      </c>
      <c r="H486" s="36"/>
      <c r="I486" s="20"/>
    </row>
    <row r="487" spans="1:9">
      <c r="A487" s="14">
        <v>9</v>
      </c>
      <c r="B487" s="229" t="s">
        <v>1515</v>
      </c>
      <c r="C487" s="229" t="s">
        <v>691</v>
      </c>
      <c r="D487" s="230">
        <v>87968.88</v>
      </c>
      <c r="E487" s="230">
        <v>44061.16</v>
      </c>
      <c r="F487" s="121">
        <v>2016</v>
      </c>
      <c r="G487" s="121">
        <v>238.9</v>
      </c>
      <c r="H487" s="37"/>
      <c r="I487" s="20"/>
    </row>
    <row r="488" spans="1:9">
      <c r="A488" s="14">
        <v>10</v>
      </c>
      <c r="B488" s="229" t="s">
        <v>1515</v>
      </c>
      <c r="C488" s="229" t="s">
        <v>692</v>
      </c>
      <c r="D488" s="230">
        <v>18512.37</v>
      </c>
      <c r="E488" s="230">
        <v>5800.9</v>
      </c>
      <c r="F488" s="121">
        <v>2016</v>
      </c>
      <c r="G488" s="121">
        <v>15.9</v>
      </c>
      <c r="H488" s="37"/>
      <c r="I488" s="20"/>
    </row>
    <row r="489" spans="1:9">
      <c r="A489" s="14">
        <v>11</v>
      </c>
      <c r="B489" s="229" t="s">
        <v>1515</v>
      </c>
      <c r="C489" s="229" t="s">
        <v>1517</v>
      </c>
      <c r="D489" s="230">
        <v>25137</v>
      </c>
      <c r="E489" s="230">
        <v>5559.74</v>
      </c>
      <c r="F489" s="121">
        <v>2016</v>
      </c>
      <c r="G489" s="121">
        <v>18.899999999999999</v>
      </c>
      <c r="H489" s="37"/>
      <c r="I489" s="20"/>
    </row>
    <row r="490" spans="1:9" ht="15.75">
      <c r="A490" s="14">
        <v>12</v>
      </c>
      <c r="B490" s="232" t="s">
        <v>1149</v>
      </c>
      <c r="C490" s="229" t="s">
        <v>691</v>
      </c>
      <c r="D490" s="230">
        <v>1737.6</v>
      </c>
      <c r="E490" s="230">
        <v>575.66</v>
      </c>
      <c r="F490" s="121">
        <v>2017</v>
      </c>
      <c r="G490" s="121"/>
      <c r="H490" s="38"/>
      <c r="I490" s="32"/>
    </row>
    <row r="491" spans="1:9" ht="21.75" customHeight="1">
      <c r="A491" s="14">
        <v>13</v>
      </c>
      <c r="B491" s="232" t="s">
        <v>1518</v>
      </c>
      <c r="C491" s="229" t="s">
        <v>1519</v>
      </c>
      <c r="D491" s="230">
        <v>1745879.1</v>
      </c>
      <c r="E491" s="230">
        <v>1653094.29</v>
      </c>
      <c r="F491" s="121">
        <v>2019</v>
      </c>
      <c r="G491" s="121">
        <v>227.4</v>
      </c>
      <c r="H491" s="39"/>
      <c r="I491" s="40"/>
    </row>
    <row r="492" spans="1:9">
      <c r="A492" s="14">
        <v>14</v>
      </c>
      <c r="B492" s="232" t="s">
        <v>1520</v>
      </c>
      <c r="C492" s="229" t="s">
        <v>1521</v>
      </c>
      <c r="D492" s="230">
        <v>152210</v>
      </c>
      <c r="E492" s="230">
        <v>86455.97</v>
      </c>
      <c r="F492" s="121">
        <v>1979</v>
      </c>
      <c r="G492" s="121">
        <v>396.6</v>
      </c>
      <c r="H492" s="41"/>
      <c r="I492" s="20"/>
    </row>
    <row r="493" spans="1:9">
      <c r="A493" s="14">
        <v>15</v>
      </c>
      <c r="B493" s="232" t="s">
        <v>643</v>
      </c>
      <c r="C493" s="229" t="s">
        <v>1522</v>
      </c>
      <c r="D493" s="230">
        <v>2977</v>
      </c>
      <c r="E493" s="230"/>
      <c r="F493" s="121">
        <v>1979</v>
      </c>
      <c r="G493" s="121"/>
      <c r="H493" s="23"/>
      <c r="I493" s="20"/>
    </row>
    <row r="494" spans="1:9">
      <c r="A494" s="14">
        <v>16</v>
      </c>
      <c r="B494" s="232" t="s">
        <v>646</v>
      </c>
      <c r="C494" s="229" t="s">
        <v>1522</v>
      </c>
      <c r="D494" s="230">
        <v>2979</v>
      </c>
      <c r="E494" s="230"/>
      <c r="F494" s="121">
        <v>1979</v>
      </c>
      <c r="G494" s="121"/>
      <c r="H494" s="36"/>
      <c r="I494" s="20"/>
    </row>
    <row r="495" spans="1:9">
      <c r="A495" s="14">
        <v>17</v>
      </c>
      <c r="B495" s="232" t="s">
        <v>1523</v>
      </c>
      <c r="C495" s="229" t="s">
        <v>1522</v>
      </c>
      <c r="D495" s="230">
        <v>12827</v>
      </c>
      <c r="E495" s="230">
        <v>12356.68</v>
      </c>
      <c r="F495" s="121">
        <v>2018</v>
      </c>
      <c r="G495" s="121"/>
      <c r="H495" s="42"/>
      <c r="I495" s="20"/>
    </row>
    <row r="496" spans="1:9">
      <c r="A496" s="376" t="s">
        <v>584</v>
      </c>
      <c r="B496" s="377"/>
      <c r="C496" s="378"/>
      <c r="D496" s="159">
        <f>SUM(D479:D495)</f>
        <v>4204546.32</v>
      </c>
      <c r="E496" s="159">
        <f>SUM(E479:E495)</f>
        <v>2395520.8600000003</v>
      </c>
      <c r="F496" s="118"/>
      <c r="G496" s="118">
        <f>SUM(G479:G495)</f>
        <v>4666.6500000000005</v>
      </c>
      <c r="H496" s="15"/>
      <c r="I496" s="20"/>
    </row>
    <row r="497" spans="1:9">
      <c r="A497" s="435" t="s">
        <v>1150</v>
      </c>
      <c r="B497" s="436"/>
      <c r="C497" s="437"/>
      <c r="D497" s="118"/>
      <c r="E497" s="118"/>
      <c r="F497" s="118"/>
      <c r="G497" s="118"/>
      <c r="I497" s="20"/>
    </row>
    <row r="498" spans="1:9">
      <c r="A498" s="14">
        <v>1</v>
      </c>
      <c r="B498" s="229" t="s">
        <v>1151</v>
      </c>
      <c r="C498" s="229" t="s">
        <v>1152</v>
      </c>
      <c r="D498" s="230">
        <v>303300</v>
      </c>
      <c r="E498" s="230">
        <v>285102</v>
      </c>
      <c r="F498" s="121">
        <v>2017</v>
      </c>
      <c r="G498" s="121">
        <v>33.700000000000003</v>
      </c>
      <c r="H498" s="15"/>
      <c r="I498" s="20"/>
    </row>
    <row r="499" spans="1:9">
      <c r="A499" s="154">
        <v>2</v>
      </c>
      <c r="B499" s="233" t="s">
        <v>1151</v>
      </c>
      <c r="C499" s="234" t="s">
        <v>1806</v>
      </c>
      <c r="D499" s="230">
        <v>450000</v>
      </c>
      <c r="E499" s="230">
        <v>448500</v>
      </c>
      <c r="F499" s="121">
        <v>2020</v>
      </c>
      <c r="G499" s="121">
        <v>42</v>
      </c>
      <c r="H499" s="15"/>
      <c r="I499" s="20"/>
    </row>
    <row r="500" spans="1:9">
      <c r="A500" s="435" t="s">
        <v>584</v>
      </c>
      <c r="B500" s="436"/>
      <c r="C500" s="437"/>
      <c r="D500" s="159">
        <f>SUM(D498:D499)</f>
        <v>753300</v>
      </c>
      <c r="E500" s="159">
        <f>SUM(E498:E499)</f>
        <v>733602</v>
      </c>
      <c r="F500" s="118"/>
      <c r="G500" s="118">
        <f>SUM(G498:G499)</f>
        <v>75.7</v>
      </c>
      <c r="H500" s="15"/>
      <c r="I500" s="43"/>
    </row>
    <row r="501" spans="1:9">
      <c r="A501" s="438" t="s">
        <v>710</v>
      </c>
      <c r="B501" s="439"/>
      <c r="C501" s="440"/>
      <c r="D501" s="159">
        <f>D496+D500</f>
        <v>4957846.32</v>
      </c>
      <c r="E501" s="159">
        <f>E496+E500</f>
        <v>3129122.8600000003</v>
      </c>
      <c r="F501" s="118"/>
      <c r="G501" s="118">
        <f>G496+G500</f>
        <v>4742.3500000000004</v>
      </c>
      <c r="H501" s="15"/>
      <c r="I501" s="20"/>
    </row>
    <row r="502" spans="1:9" s="44" customFormat="1" ht="18.75" customHeight="1">
      <c r="A502" s="385" t="s">
        <v>1474</v>
      </c>
      <c r="B502" s="386"/>
      <c r="C502" s="386"/>
      <c r="D502" s="386"/>
      <c r="E502" s="386"/>
      <c r="F502" s="386"/>
      <c r="G502" s="387"/>
      <c r="H502" s="1"/>
      <c r="I502" s="22"/>
    </row>
    <row r="503" spans="1:9" ht="18.75" customHeight="1">
      <c r="A503" s="14">
        <v>1</v>
      </c>
      <c r="B503" s="229" t="s">
        <v>1154</v>
      </c>
      <c r="C503" s="229" t="s">
        <v>427</v>
      </c>
      <c r="D503" s="230">
        <v>2371021</v>
      </c>
      <c r="E503" s="235">
        <v>0</v>
      </c>
      <c r="F503" s="121">
        <v>1955</v>
      </c>
      <c r="G503" s="121">
        <v>819.4</v>
      </c>
      <c r="I503" s="20"/>
    </row>
    <row r="504" spans="1:9" s="13" customFormat="1">
      <c r="A504" s="376" t="s">
        <v>584</v>
      </c>
      <c r="B504" s="377"/>
      <c r="C504" s="378"/>
      <c r="D504" s="159">
        <v>2371021</v>
      </c>
      <c r="E504" s="24">
        <v>0</v>
      </c>
      <c r="F504" s="118"/>
      <c r="G504" s="118">
        <v>819.4</v>
      </c>
      <c r="H504" s="15"/>
      <c r="I504" s="20"/>
    </row>
    <row r="505" spans="1:9">
      <c r="A505" s="426" t="s">
        <v>1751</v>
      </c>
      <c r="B505" s="427"/>
      <c r="C505" s="427"/>
      <c r="D505" s="427"/>
      <c r="E505" s="427"/>
      <c r="F505" s="427"/>
      <c r="G505" s="428"/>
      <c r="I505" s="20"/>
    </row>
    <row r="506" spans="1:9">
      <c r="A506" s="121">
        <v>1</v>
      </c>
      <c r="B506" s="236" t="s">
        <v>429</v>
      </c>
      <c r="C506" s="236" t="s">
        <v>573</v>
      </c>
      <c r="D506" s="237">
        <v>119326</v>
      </c>
      <c r="E506" s="237">
        <v>0</v>
      </c>
      <c r="F506" s="238">
        <v>2002</v>
      </c>
      <c r="G506" s="121">
        <v>390.9</v>
      </c>
      <c r="I506" s="22"/>
    </row>
    <row r="507" spans="1:9">
      <c r="A507" s="121">
        <v>2</v>
      </c>
      <c r="B507" s="236" t="s">
        <v>430</v>
      </c>
      <c r="C507" s="236" t="s">
        <v>574</v>
      </c>
      <c r="D507" s="237">
        <v>30658</v>
      </c>
      <c r="E507" s="237">
        <v>0</v>
      </c>
      <c r="F507" s="238">
        <v>2002</v>
      </c>
      <c r="G507" s="121">
        <v>217.1</v>
      </c>
      <c r="H507" s="15"/>
      <c r="I507" s="22"/>
    </row>
    <row r="508" spans="1:9" s="13" customFormat="1">
      <c r="A508" s="121">
        <v>3</v>
      </c>
      <c r="B508" s="236" t="s">
        <v>1561</v>
      </c>
      <c r="C508" s="236" t="s">
        <v>575</v>
      </c>
      <c r="D508" s="237">
        <v>37862</v>
      </c>
      <c r="E508" s="237">
        <v>3919.8</v>
      </c>
      <c r="F508" s="238">
        <v>2003</v>
      </c>
      <c r="G508" s="121"/>
      <c r="H508" s="15"/>
      <c r="I508" s="22"/>
    </row>
    <row r="509" spans="1:9" s="13" customFormat="1">
      <c r="A509" s="121">
        <v>4</v>
      </c>
      <c r="B509" s="236" t="s">
        <v>1562</v>
      </c>
      <c r="C509" s="236" t="s">
        <v>538</v>
      </c>
      <c r="D509" s="237">
        <v>336802</v>
      </c>
      <c r="E509" s="237">
        <v>83726.8</v>
      </c>
      <c r="F509" s="238">
        <v>2004</v>
      </c>
      <c r="G509" s="121"/>
      <c r="H509" s="15"/>
      <c r="I509" s="22"/>
    </row>
    <row r="510" spans="1:9" s="13" customFormat="1">
      <c r="A510" s="121">
        <v>5</v>
      </c>
      <c r="B510" s="236" t="s">
        <v>539</v>
      </c>
      <c r="C510" s="236" t="s">
        <v>540</v>
      </c>
      <c r="D510" s="237">
        <v>9000</v>
      </c>
      <c r="E510" s="237">
        <v>5137</v>
      </c>
      <c r="F510" s="238"/>
      <c r="G510" s="121"/>
      <c r="H510" s="15"/>
      <c r="I510" s="22"/>
    </row>
    <row r="511" spans="1:9" s="13" customFormat="1">
      <c r="A511" s="121">
        <v>6</v>
      </c>
      <c r="B511" s="236" t="s">
        <v>541</v>
      </c>
      <c r="C511" s="236" t="s">
        <v>540</v>
      </c>
      <c r="D511" s="237">
        <v>64000</v>
      </c>
      <c r="E511" s="237">
        <v>36533</v>
      </c>
      <c r="F511" s="238"/>
      <c r="G511" s="121"/>
      <c r="H511" s="15"/>
      <c r="I511" s="22"/>
    </row>
    <row r="512" spans="1:9" s="13" customFormat="1">
      <c r="A512" s="121">
        <v>7</v>
      </c>
      <c r="B512" s="236" t="s">
        <v>1563</v>
      </c>
      <c r="C512" s="239" t="s">
        <v>1564</v>
      </c>
      <c r="D512" s="240">
        <v>1478589.02</v>
      </c>
      <c r="E512" s="237">
        <v>601237.5</v>
      </c>
      <c r="F512" s="238"/>
      <c r="G512" s="121">
        <v>511.3</v>
      </c>
      <c r="H512" s="15"/>
      <c r="I512" s="20"/>
    </row>
    <row r="513" spans="1:9" s="13" customFormat="1">
      <c r="A513" s="121">
        <v>8</v>
      </c>
      <c r="B513" s="236" t="s">
        <v>1565</v>
      </c>
      <c r="C513" s="239" t="s">
        <v>1566</v>
      </c>
      <c r="D513" s="237">
        <v>268351.09999999998</v>
      </c>
      <c r="E513" s="240">
        <v>52806.21</v>
      </c>
      <c r="F513" s="238"/>
      <c r="G513" s="121">
        <v>499.1</v>
      </c>
      <c r="H513" s="15"/>
      <c r="I513" s="22"/>
    </row>
    <row r="514" spans="1:9">
      <c r="A514" s="121">
        <v>9</v>
      </c>
      <c r="B514" s="236" t="s">
        <v>537</v>
      </c>
      <c r="C514" s="239" t="s">
        <v>1567</v>
      </c>
      <c r="D514" s="237">
        <v>9137</v>
      </c>
      <c r="E514" s="237">
        <v>8223.2999999999993</v>
      </c>
      <c r="F514" s="238"/>
      <c r="G514" s="121"/>
      <c r="H514" s="15"/>
      <c r="I514" s="22"/>
    </row>
    <row r="515" spans="1:9" s="13" customFormat="1" ht="15.75">
      <c r="A515" s="121">
        <v>10</v>
      </c>
      <c r="B515" s="236" t="s">
        <v>1568</v>
      </c>
      <c r="C515" s="239" t="s">
        <v>1569</v>
      </c>
      <c r="D515" s="237">
        <v>70986</v>
      </c>
      <c r="E515" s="240">
        <v>63887.4</v>
      </c>
      <c r="F515" s="238"/>
      <c r="G515" s="121"/>
      <c r="H515" s="31"/>
      <c r="I515" s="45"/>
    </row>
    <row r="516" spans="1:9" s="13" customFormat="1">
      <c r="A516" s="121">
        <v>11</v>
      </c>
      <c r="B516" s="229" t="s">
        <v>431</v>
      </c>
      <c r="C516" s="241" t="s">
        <v>542</v>
      </c>
      <c r="D516" s="237">
        <v>90630</v>
      </c>
      <c r="E516" s="242">
        <v>0</v>
      </c>
      <c r="F516" s="238">
        <v>1976</v>
      </c>
      <c r="G516" s="121"/>
      <c r="H516" s="15"/>
      <c r="I516" s="20"/>
    </row>
    <row r="517" spans="1:9">
      <c r="A517" s="121">
        <v>12</v>
      </c>
      <c r="B517" s="229" t="s">
        <v>432</v>
      </c>
      <c r="C517" s="241" t="s">
        <v>1323</v>
      </c>
      <c r="D517" s="237">
        <v>6648</v>
      </c>
      <c r="E517" s="242">
        <v>0</v>
      </c>
      <c r="F517" s="238">
        <v>1977</v>
      </c>
      <c r="G517" s="121"/>
      <c r="H517" s="15"/>
      <c r="I517" s="20"/>
    </row>
    <row r="518" spans="1:9">
      <c r="A518" s="121">
        <v>13</v>
      </c>
      <c r="B518" s="229" t="s">
        <v>432</v>
      </c>
      <c r="C518" s="241" t="s">
        <v>1324</v>
      </c>
      <c r="D518" s="237">
        <v>4981</v>
      </c>
      <c r="E518" s="242">
        <v>0</v>
      </c>
      <c r="F518" s="238">
        <v>1970</v>
      </c>
      <c r="G518" s="121"/>
      <c r="H518" s="15"/>
      <c r="I518" s="20"/>
    </row>
    <row r="519" spans="1:9" ht="15.75">
      <c r="A519" s="121">
        <v>14</v>
      </c>
      <c r="B519" s="229" t="s">
        <v>432</v>
      </c>
      <c r="C519" s="243" t="s">
        <v>1570</v>
      </c>
      <c r="D519" s="237">
        <v>15772</v>
      </c>
      <c r="E519" s="242">
        <v>0</v>
      </c>
      <c r="F519" s="238">
        <v>1980</v>
      </c>
      <c r="G519" s="121"/>
      <c r="H519" s="18"/>
      <c r="I519" s="19"/>
    </row>
    <row r="520" spans="1:9" ht="18.75" customHeight="1">
      <c r="A520" s="121">
        <v>15</v>
      </c>
      <c r="B520" s="229" t="s">
        <v>432</v>
      </c>
      <c r="C520" s="241" t="s">
        <v>1325</v>
      </c>
      <c r="D520" s="237">
        <v>3750</v>
      </c>
      <c r="E520" s="242">
        <v>0</v>
      </c>
      <c r="F520" s="238">
        <v>1958</v>
      </c>
      <c r="G520" s="121"/>
      <c r="H520" s="15"/>
      <c r="I520" s="20"/>
    </row>
    <row r="521" spans="1:9">
      <c r="A521" s="121">
        <v>16</v>
      </c>
      <c r="B521" s="229" t="s">
        <v>432</v>
      </c>
      <c r="C521" s="241" t="s">
        <v>969</v>
      </c>
      <c r="D521" s="237">
        <v>15717</v>
      </c>
      <c r="E521" s="242">
        <v>0</v>
      </c>
      <c r="F521" s="238">
        <v>1992</v>
      </c>
      <c r="G521" s="121"/>
      <c r="H521" s="15"/>
      <c r="I521" s="20"/>
    </row>
    <row r="522" spans="1:9" ht="15.75">
      <c r="A522" s="121">
        <v>17</v>
      </c>
      <c r="B522" s="229" t="s">
        <v>432</v>
      </c>
      <c r="C522" s="241" t="s">
        <v>1326</v>
      </c>
      <c r="D522" s="237">
        <v>1066</v>
      </c>
      <c r="E522" s="242">
        <v>0</v>
      </c>
      <c r="F522" s="238">
        <v>1989</v>
      </c>
      <c r="G522" s="121"/>
      <c r="H522" s="21"/>
      <c r="I522" s="40"/>
    </row>
    <row r="523" spans="1:9">
      <c r="A523" s="121">
        <v>18</v>
      </c>
      <c r="B523" s="229" t="s">
        <v>1571</v>
      </c>
      <c r="C523" s="241" t="s">
        <v>1327</v>
      </c>
      <c r="D523" s="237">
        <v>8759</v>
      </c>
      <c r="E523" s="242">
        <v>61.1</v>
      </c>
      <c r="F523" s="238">
        <v>2001</v>
      </c>
      <c r="G523" s="121"/>
      <c r="H523" s="15"/>
      <c r="I523" s="20"/>
    </row>
    <row r="524" spans="1:9" ht="18.75" customHeight="1">
      <c r="A524" s="121">
        <v>19</v>
      </c>
      <c r="B524" s="229" t="s">
        <v>1328</v>
      </c>
      <c r="C524" s="241" t="s">
        <v>970</v>
      </c>
      <c r="D524" s="237">
        <v>12276</v>
      </c>
      <c r="E524" s="242">
        <v>114.4</v>
      </c>
      <c r="F524" s="238">
        <v>2009</v>
      </c>
      <c r="G524" s="121"/>
      <c r="H524" s="15"/>
      <c r="I524" s="20"/>
    </row>
    <row r="525" spans="1:9" ht="18.75" customHeight="1">
      <c r="A525" s="121">
        <v>20</v>
      </c>
      <c r="B525" s="229" t="s">
        <v>543</v>
      </c>
      <c r="C525" s="241" t="s">
        <v>970</v>
      </c>
      <c r="D525" s="244">
        <v>319176</v>
      </c>
      <c r="E525" s="242">
        <v>142297.4</v>
      </c>
      <c r="F525" s="245">
        <v>2009</v>
      </c>
      <c r="G525" s="121"/>
      <c r="H525" s="15"/>
      <c r="I525" s="20"/>
    </row>
    <row r="526" spans="1:9">
      <c r="A526" s="121">
        <v>21</v>
      </c>
      <c r="B526" s="229" t="s">
        <v>466</v>
      </c>
      <c r="C526" s="241" t="s">
        <v>433</v>
      </c>
      <c r="D526" s="237">
        <v>1445809</v>
      </c>
      <c r="E526" s="237">
        <v>1445809</v>
      </c>
      <c r="F526" s="238">
        <v>1890</v>
      </c>
      <c r="G526" s="246"/>
      <c r="H526" s="15"/>
      <c r="I526" s="20"/>
    </row>
    <row r="527" spans="1:9" ht="18.75" customHeight="1">
      <c r="A527" s="121">
        <v>22</v>
      </c>
      <c r="B527" s="229" t="s">
        <v>434</v>
      </c>
      <c r="C527" s="241" t="s">
        <v>544</v>
      </c>
      <c r="D527" s="237">
        <v>1066</v>
      </c>
      <c r="E527" s="237">
        <v>1066</v>
      </c>
      <c r="F527" s="238">
        <v>1955</v>
      </c>
      <c r="G527" s="246"/>
      <c r="H527" s="15"/>
      <c r="I527" s="20"/>
    </row>
    <row r="528" spans="1:9" ht="38.25" customHeight="1">
      <c r="A528" s="121">
        <v>23</v>
      </c>
      <c r="B528" s="229" t="s">
        <v>435</v>
      </c>
      <c r="C528" s="241" t="s">
        <v>545</v>
      </c>
      <c r="D528" s="237">
        <v>226107</v>
      </c>
      <c r="E528" s="237">
        <v>226107</v>
      </c>
      <c r="F528" s="238">
        <v>1951</v>
      </c>
      <c r="G528" s="246"/>
      <c r="H528" s="15"/>
      <c r="I528" s="20"/>
    </row>
    <row r="529" spans="1:9">
      <c r="A529" s="121">
        <v>24</v>
      </c>
      <c r="B529" s="229" t="s">
        <v>436</v>
      </c>
      <c r="C529" s="241" t="s">
        <v>545</v>
      </c>
      <c r="D529" s="237">
        <v>277500</v>
      </c>
      <c r="E529" s="237">
        <v>277500</v>
      </c>
      <c r="F529" s="238">
        <v>1951</v>
      </c>
      <c r="G529" s="246"/>
      <c r="H529" s="15"/>
      <c r="I529" s="20"/>
    </row>
    <row r="530" spans="1:9" ht="18.75" customHeight="1">
      <c r="A530" s="121">
        <v>25</v>
      </c>
      <c r="B530" s="229" t="s">
        <v>437</v>
      </c>
      <c r="C530" s="241" t="s">
        <v>467</v>
      </c>
      <c r="D530" s="237">
        <v>1066</v>
      </c>
      <c r="E530" s="237">
        <v>1066</v>
      </c>
      <c r="F530" s="238">
        <v>1957</v>
      </c>
      <c r="G530" s="246"/>
      <c r="H530" s="15"/>
      <c r="I530" s="20"/>
    </row>
    <row r="531" spans="1:9" ht="27" customHeight="1">
      <c r="A531" s="121">
        <v>26</v>
      </c>
      <c r="B531" s="229" t="s">
        <v>438</v>
      </c>
      <c r="C531" s="241" t="s">
        <v>546</v>
      </c>
      <c r="D531" s="237">
        <v>10176</v>
      </c>
      <c r="E531" s="237">
        <v>10176</v>
      </c>
      <c r="F531" s="238">
        <v>1957</v>
      </c>
      <c r="G531" s="246"/>
      <c r="H531" s="15"/>
      <c r="I531" s="20"/>
    </row>
    <row r="532" spans="1:9">
      <c r="A532" s="121">
        <v>27</v>
      </c>
      <c r="B532" s="229" t="s">
        <v>439</v>
      </c>
      <c r="C532" s="241" t="s">
        <v>547</v>
      </c>
      <c r="D532" s="237">
        <v>501771</v>
      </c>
      <c r="E532" s="237">
        <v>501771</v>
      </c>
      <c r="F532" s="238">
        <v>1974</v>
      </c>
      <c r="G532" s="246"/>
      <c r="H532" s="15"/>
      <c r="I532" s="20"/>
    </row>
    <row r="533" spans="1:9">
      <c r="A533" s="121">
        <v>28</v>
      </c>
      <c r="B533" s="229" t="s">
        <v>440</v>
      </c>
      <c r="C533" s="241" t="s">
        <v>457</v>
      </c>
      <c r="D533" s="237">
        <v>620245</v>
      </c>
      <c r="E533" s="237">
        <v>620245</v>
      </c>
      <c r="F533" s="238">
        <v>1974</v>
      </c>
      <c r="G533" s="246"/>
      <c r="H533" s="15"/>
      <c r="I533" s="20"/>
    </row>
    <row r="534" spans="1:9">
      <c r="A534" s="121">
        <v>29</v>
      </c>
      <c r="B534" s="229" t="s">
        <v>441</v>
      </c>
      <c r="C534" s="241" t="s">
        <v>548</v>
      </c>
      <c r="D534" s="237">
        <v>811791</v>
      </c>
      <c r="E534" s="237">
        <v>811791</v>
      </c>
      <c r="F534" s="238">
        <v>1974</v>
      </c>
      <c r="G534" s="246"/>
      <c r="H534" s="15"/>
      <c r="I534" s="20"/>
    </row>
    <row r="535" spans="1:9">
      <c r="A535" s="121">
        <v>30</v>
      </c>
      <c r="B535" s="229" t="s">
        <v>1659</v>
      </c>
      <c r="C535" s="241" t="s">
        <v>546</v>
      </c>
      <c r="D535" s="237">
        <v>36270</v>
      </c>
      <c r="E535" s="237">
        <v>36270</v>
      </c>
      <c r="F535" s="238">
        <v>1974</v>
      </c>
      <c r="G535" s="246"/>
      <c r="H535" s="15"/>
      <c r="I535" s="20"/>
    </row>
    <row r="536" spans="1:9">
      <c r="A536" s="121">
        <v>31</v>
      </c>
      <c r="B536" s="229" t="s">
        <v>1660</v>
      </c>
      <c r="C536" s="241" t="s">
        <v>546</v>
      </c>
      <c r="D536" s="237">
        <v>22323</v>
      </c>
      <c r="E536" s="237">
        <v>22323</v>
      </c>
      <c r="F536" s="238">
        <v>1974</v>
      </c>
      <c r="G536" s="246"/>
      <c r="H536" s="15"/>
      <c r="I536" s="20"/>
    </row>
    <row r="537" spans="1:9">
      <c r="A537" s="121">
        <v>32</v>
      </c>
      <c r="B537" s="229" t="s">
        <v>442</v>
      </c>
      <c r="C537" s="241" t="s">
        <v>433</v>
      </c>
      <c r="D537" s="237">
        <v>655074</v>
      </c>
      <c r="E537" s="237">
        <v>655074</v>
      </c>
      <c r="F537" s="238">
        <v>1974</v>
      </c>
      <c r="G537" s="246"/>
      <c r="H537" s="15"/>
      <c r="I537" s="20"/>
    </row>
    <row r="538" spans="1:9">
      <c r="A538" s="121">
        <v>33</v>
      </c>
      <c r="B538" s="229" t="s">
        <v>1660</v>
      </c>
      <c r="C538" s="241" t="s">
        <v>546</v>
      </c>
      <c r="D538" s="237">
        <v>22323</v>
      </c>
      <c r="E538" s="237">
        <v>22323</v>
      </c>
      <c r="F538" s="238">
        <v>1974</v>
      </c>
      <c r="G538" s="246"/>
      <c r="H538" s="15"/>
      <c r="I538" s="20"/>
    </row>
    <row r="539" spans="1:9">
      <c r="A539" s="121">
        <v>34</v>
      </c>
      <c r="B539" s="229" t="s">
        <v>443</v>
      </c>
      <c r="C539" s="241" t="s">
        <v>549</v>
      </c>
      <c r="D539" s="237">
        <v>1066</v>
      </c>
      <c r="E539" s="237">
        <v>1066</v>
      </c>
      <c r="F539" s="238"/>
      <c r="G539" s="246"/>
      <c r="H539" s="15"/>
      <c r="I539" s="20"/>
    </row>
    <row r="540" spans="1:9">
      <c r="A540" s="121">
        <v>35</v>
      </c>
      <c r="B540" s="229" t="s">
        <v>444</v>
      </c>
      <c r="C540" s="241" t="s">
        <v>445</v>
      </c>
      <c r="D540" s="237">
        <v>556612</v>
      </c>
      <c r="E540" s="237">
        <v>556612</v>
      </c>
      <c r="F540" s="238">
        <v>1991</v>
      </c>
      <c r="G540" s="246"/>
      <c r="H540" s="15"/>
      <c r="I540" s="20"/>
    </row>
    <row r="541" spans="1:9">
      <c r="A541" s="121">
        <v>36</v>
      </c>
      <c r="B541" s="229" t="s">
        <v>446</v>
      </c>
      <c r="C541" s="241" t="s">
        <v>550</v>
      </c>
      <c r="D541" s="237">
        <v>518612</v>
      </c>
      <c r="E541" s="237">
        <v>518612</v>
      </c>
      <c r="F541" s="238">
        <v>1993</v>
      </c>
      <c r="G541" s="246"/>
      <c r="H541" s="15"/>
      <c r="I541" s="20"/>
    </row>
    <row r="542" spans="1:9">
      <c r="A542" s="121">
        <v>37</v>
      </c>
      <c r="B542" s="229" t="s">
        <v>447</v>
      </c>
      <c r="C542" s="241" t="s">
        <v>468</v>
      </c>
      <c r="D542" s="237">
        <v>1560372</v>
      </c>
      <c r="E542" s="237">
        <v>1560372</v>
      </c>
      <c r="F542" s="238">
        <v>1993</v>
      </c>
      <c r="G542" s="246"/>
      <c r="H542" s="15"/>
      <c r="I542" s="20"/>
    </row>
    <row r="543" spans="1:9">
      <c r="A543" s="121">
        <v>38</v>
      </c>
      <c r="B543" s="229" t="s">
        <v>448</v>
      </c>
      <c r="C543" s="241"/>
      <c r="D543" s="237">
        <v>1066</v>
      </c>
      <c r="E543" s="237">
        <v>1066</v>
      </c>
      <c r="F543" s="238">
        <v>1980</v>
      </c>
      <c r="G543" s="246"/>
      <c r="H543" s="15"/>
      <c r="I543" s="20"/>
    </row>
    <row r="544" spans="1:9">
      <c r="A544" s="121">
        <v>39</v>
      </c>
      <c r="B544" s="229" t="s">
        <v>1661</v>
      </c>
      <c r="C544" s="241" t="s">
        <v>551</v>
      </c>
      <c r="D544" s="237">
        <v>576737</v>
      </c>
      <c r="E544" s="237">
        <v>576737</v>
      </c>
      <c r="F544" s="238">
        <v>2001</v>
      </c>
      <c r="G544" s="246"/>
      <c r="H544" s="15"/>
      <c r="I544" s="20"/>
    </row>
    <row r="545" spans="1:9">
      <c r="A545" s="121">
        <v>40</v>
      </c>
      <c r="B545" s="229" t="s">
        <v>1662</v>
      </c>
      <c r="C545" s="241" t="s">
        <v>552</v>
      </c>
      <c r="D545" s="237">
        <v>46246</v>
      </c>
      <c r="E545" s="237">
        <v>46246</v>
      </c>
      <c r="F545" s="238">
        <v>2001</v>
      </c>
      <c r="G545" s="246"/>
      <c r="H545" s="15"/>
      <c r="I545" s="20"/>
    </row>
    <row r="546" spans="1:9" ht="25.5">
      <c r="A546" s="121">
        <v>41</v>
      </c>
      <c r="B546" s="229" t="s">
        <v>1329</v>
      </c>
      <c r="C546" s="241" t="s">
        <v>458</v>
      </c>
      <c r="D546" s="237">
        <v>262374</v>
      </c>
      <c r="E546" s="237">
        <v>262374</v>
      </c>
      <c r="F546" s="238">
        <v>2002</v>
      </c>
      <c r="G546" s="246"/>
      <c r="H546" s="15"/>
      <c r="I546" s="20"/>
    </row>
    <row r="547" spans="1:9">
      <c r="A547" s="121">
        <v>42</v>
      </c>
      <c r="B547" s="229" t="s">
        <v>469</v>
      </c>
      <c r="C547" s="241" t="s">
        <v>971</v>
      </c>
      <c r="D547" s="237">
        <v>250170</v>
      </c>
      <c r="E547" s="237">
        <v>250170</v>
      </c>
      <c r="F547" s="238">
        <v>2009</v>
      </c>
      <c r="G547" s="246"/>
      <c r="H547" s="15"/>
      <c r="I547" s="20"/>
    </row>
    <row r="548" spans="1:9">
      <c r="A548" s="121">
        <v>43</v>
      </c>
      <c r="B548" s="236" t="s">
        <v>972</v>
      </c>
      <c r="C548" s="241" t="s">
        <v>973</v>
      </c>
      <c r="D548" s="237">
        <v>4200</v>
      </c>
      <c r="E548" s="237">
        <v>4200</v>
      </c>
      <c r="F548" s="238">
        <v>2015</v>
      </c>
      <c r="G548" s="246"/>
      <c r="H548" s="15"/>
      <c r="I548" s="20"/>
    </row>
    <row r="549" spans="1:9">
      <c r="A549" s="121">
        <v>44</v>
      </c>
      <c r="B549" s="236" t="s">
        <v>974</v>
      </c>
      <c r="C549" s="241" t="s">
        <v>547</v>
      </c>
      <c r="D549" s="244">
        <v>7100</v>
      </c>
      <c r="E549" s="244">
        <v>7100</v>
      </c>
      <c r="F549" s="238">
        <v>2016</v>
      </c>
      <c r="G549" s="246"/>
      <c r="H549" s="15"/>
      <c r="I549" s="20"/>
    </row>
    <row r="550" spans="1:9">
      <c r="A550" s="121">
        <v>45</v>
      </c>
      <c r="B550" s="236" t="s">
        <v>975</v>
      </c>
      <c r="C550" s="241" t="s">
        <v>547</v>
      </c>
      <c r="D550" s="244">
        <v>7100</v>
      </c>
      <c r="E550" s="244">
        <v>7100</v>
      </c>
      <c r="F550" s="238">
        <v>2016</v>
      </c>
      <c r="G550" s="246"/>
      <c r="H550" s="15"/>
      <c r="I550" s="20"/>
    </row>
    <row r="551" spans="1:9" ht="19.5" customHeight="1">
      <c r="A551" s="121">
        <v>46</v>
      </c>
      <c r="B551" s="236" t="s">
        <v>976</v>
      </c>
      <c r="C551" s="241" t="s">
        <v>547</v>
      </c>
      <c r="D551" s="244">
        <v>7900</v>
      </c>
      <c r="E551" s="244">
        <v>7900</v>
      </c>
      <c r="F551" s="238">
        <v>2016</v>
      </c>
      <c r="G551" s="246"/>
      <c r="H551" s="15"/>
      <c r="I551" s="20"/>
    </row>
    <row r="552" spans="1:9">
      <c r="A552" s="121">
        <v>47</v>
      </c>
      <c r="B552" s="236" t="s">
        <v>976</v>
      </c>
      <c r="C552" s="241" t="s">
        <v>547</v>
      </c>
      <c r="D552" s="244">
        <v>7900</v>
      </c>
      <c r="E552" s="244">
        <v>7900</v>
      </c>
      <c r="F552" s="238">
        <v>2016</v>
      </c>
      <c r="G552" s="246"/>
      <c r="H552" s="15"/>
      <c r="I552" s="20"/>
    </row>
    <row r="553" spans="1:9" ht="33" customHeight="1">
      <c r="A553" s="121">
        <v>48</v>
      </c>
      <c r="B553" s="236" t="s">
        <v>1572</v>
      </c>
      <c r="C553" s="241" t="s">
        <v>542</v>
      </c>
      <c r="D553" s="244">
        <v>1000</v>
      </c>
      <c r="E553" s="244">
        <v>1000</v>
      </c>
      <c r="F553" s="238"/>
      <c r="G553" s="246"/>
      <c r="H553" s="15"/>
      <c r="I553" s="20"/>
    </row>
    <row r="554" spans="1:9" ht="42.75" customHeight="1">
      <c r="A554" s="121">
        <v>49</v>
      </c>
      <c r="B554" s="236" t="s">
        <v>1663</v>
      </c>
      <c r="C554" s="241" t="s">
        <v>1573</v>
      </c>
      <c r="D554" s="244">
        <v>232982</v>
      </c>
      <c r="E554" s="244">
        <v>232982</v>
      </c>
      <c r="F554" s="238"/>
      <c r="G554" s="246"/>
      <c r="H554" s="15"/>
      <c r="I554" s="20"/>
    </row>
    <row r="555" spans="1:9">
      <c r="A555" s="121">
        <v>50</v>
      </c>
      <c r="B555" s="236" t="s">
        <v>1574</v>
      </c>
      <c r="C555" s="241" t="s">
        <v>1575</v>
      </c>
      <c r="D555" s="244">
        <v>195700</v>
      </c>
      <c r="E555" s="244">
        <v>195700</v>
      </c>
      <c r="F555" s="238"/>
      <c r="G555" s="246"/>
      <c r="H555" s="15"/>
      <c r="I555" s="20"/>
    </row>
    <row r="556" spans="1:9" ht="36.75" customHeight="1">
      <c r="A556" s="121">
        <v>51</v>
      </c>
      <c r="B556" s="236" t="s">
        <v>449</v>
      </c>
      <c r="C556" s="241"/>
      <c r="D556" s="237">
        <v>138580</v>
      </c>
      <c r="E556" s="237">
        <v>0</v>
      </c>
      <c r="F556" s="238"/>
      <c r="G556" s="246"/>
      <c r="H556" s="15"/>
      <c r="I556" s="20"/>
    </row>
    <row r="557" spans="1:9">
      <c r="A557" s="121">
        <v>52</v>
      </c>
      <c r="B557" s="236" t="s">
        <v>493</v>
      </c>
      <c r="C557" s="241"/>
      <c r="D557" s="240">
        <v>1092322.55</v>
      </c>
      <c r="E557" s="240">
        <v>921209.84</v>
      </c>
      <c r="F557" s="238"/>
      <c r="G557" s="246"/>
      <c r="H557" s="15"/>
      <c r="I557" s="20"/>
    </row>
    <row r="558" spans="1:9">
      <c r="A558" s="121">
        <v>53</v>
      </c>
      <c r="B558" s="236" t="s">
        <v>494</v>
      </c>
      <c r="C558" s="241"/>
      <c r="D558" s="240">
        <v>23013961.789999999</v>
      </c>
      <c r="E558" s="240">
        <v>20140454.390000001</v>
      </c>
      <c r="F558" s="238"/>
      <c r="G558" s="246"/>
      <c r="H558" s="15"/>
      <c r="I558" s="20"/>
    </row>
    <row r="559" spans="1:9">
      <c r="A559" s="121">
        <v>54</v>
      </c>
      <c r="B559" s="236" t="s">
        <v>1576</v>
      </c>
      <c r="C559" s="241"/>
      <c r="D559" s="240">
        <v>42133.42</v>
      </c>
      <c r="E559" s="240">
        <v>39222.629999999997</v>
      </c>
      <c r="F559" s="238"/>
      <c r="G559" s="246"/>
      <c r="H559" s="15"/>
      <c r="I559" s="20"/>
    </row>
    <row r="560" spans="1:9">
      <c r="A560" s="121">
        <v>55</v>
      </c>
      <c r="B560" s="236" t="s">
        <v>1577</v>
      </c>
      <c r="C560" s="241"/>
      <c r="D560" s="237">
        <v>185400</v>
      </c>
      <c r="E560" s="237">
        <v>166860</v>
      </c>
      <c r="F560" s="238"/>
      <c r="G560" s="246"/>
      <c r="H560" s="15"/>
      <c r="I560" s="20"/>
    </row>
    <row r="561" spans="1:9">
      <c r="A561" s="121">
        <v>56</v>
      </c>
      <c r="B561" s="236" t="s">
        <v>576</v>
      </c>
      <c r="C561" s="241"/>
      <c r="D561" s="240">
        <v>2441694.7400000002</v>
      </c>
      <c r="E561" s="240">
        <v>1892663.89</v>
      </c>
      <c r="F561" s="238"/>
      <c r="G561" s="246"/>
      <c r="H561" s="15"/>
      <c r="I561" s="20"/>
    </row>
    <row r="562" spans="1:9">
      <c r="A562" s="121">
        <v>57</v>
      </c>
      <c r="B562" s="229" t="s">
        <v>450</v>
      </c>
      <c r="C562" s="241" t="s">
        <v>553</v>
      </c>
      <c r="D562" s="237">
        <v>50672</v>
      </c>
      <c r="E562" s="247">
        <v>15355.8</v>
      </c>
      <c r="F562" s="238">
        <v>2007</v>
      </c>
      <c r="G562" s="246"/>
      <c r="H562" s="15"/>
      <c r="I562" s="20"/>
    </row>
    <row r="563" spans="1:9" ht="19.5" customHeight="1">
      <c r="A563" s="121">
        <v>58</v>
      </c>
      <c r="B563" s="229" t="s">
        <v>450</v>
      </c>
      <c r="C563" s="241" t="s">
        <v>554</v>
      </c>
      <c r="D563" s="237">
        <v>16903</v>
      </c>
      <c r="E563" s="247">
        <v>5124.7</v>
      </c>
      <c r="F563" s="238">
        <v>2007</v>
      </c>
      <c r="G563" s="246"/>
      <c r="H563" s="15"/>
      <c r="I563" s="20"/>
    </row>
    <row r="564" spans="1:9" ht="18.75" customHeight="1">
      <c r="A564" s="121">
        <v>59</v>
      </c>
      <c r="B564" s="229" t="s">
        <v>450</v>
      </c>
      <c r="C564" s="241" t="s">
        <v>977</v>
      </c>
      <c r="D564" s="237">
        <v>9269</v>
      </c>
      <c r="E564" s="247">
        <v>2813.1</v>
      </c>
      <c r="F564" s="238">
        <v>2007</v>
      </c>
      <c r="G564" s="246"/>
      <c r="H564" s="15"/>
      <c r="I564" s="20"/>
    </row>
    <row r="565" spans="1:9" ht="19.5" customHeight="1">
      <c r="A565" s="121">
        <v>60</v>
      </c>
      <c r="B565" s="229" t="s">
        <v>450</v>
      </c>
      <c r="C565" s="241" t="s">
        <v>555</v>
      </c>
      <c r="D565" s="237">
        <v>16903</v>
      </c>
      <c r="E565" s="247">
        <v>5124.7</v>
      </c>
      <c r="F565" s="238">
        <v>2007</v>
      </c>
      <c r="G565" s="246"/>
      <c r="H565" s="15"/>
      <c r="I565" s="20"/>
    </row>
    <row r="566" spans="1:9" ht="18" customHeight="1">
      <c r="A566" s="121">
        <v>61</v>
      </c>
      <c r="B566" s="229" t="s">
        <v>450</v>
      </c>
      <c r="C566" s="241" t="s">
        <v>556</v>
      </c>
      <c r="D566" s="237">
        <v>9269</v>
      </c>
      <c r="E566" s="247">
        <v>2813.1</v>
      </c>
      <c r="F566" s="238">
        <v>2007</v>
      </c>
      <c r="G566" s="246"/>
      <c r="H566" s="15"/>
      <c r="I566" s="20"/>
    </row>
    <row r="567" spans="1:9" ht="16.5" customHeight="1">
      <c r="A567" s="121">
        <v>62</v>
      </c>
      <c r="B567" s="229" t="s">
        <v>450</v>
      </c>
      <c r="C567" s="241" t="s">
        <v>459</v>
      </c>
      <c r="D567" s="237">
        <v>10905</v>
      </c>
      <c r="E567" s="247">
        <v>3305.5</v>
      </c>
      <c r="F567" s="238">
        <v>2007</v>
      </c>
      <c r="G567" s="246"/>
      <c r="H567" s="15"/>
      <c r="I567" s="20"/>
    </row>
    <row r="568" spans="1:9">
      <c r="A568" s="121">
        <v>63</v>
      </c>
      <c r="B568" s="229" t="s">
        <v>450</v>
      </c>
      <c r="C568" s="241" t="s">
        <v>557</v>
      </c>
      <c r="D568" s="237">
        <v>29075</v>
      </c>
      <c r="E568" s="247">
        <v>8810.5</v>
      </c>
      <c r="F568" s="238">
        <v>2007</v>
      </c>
      <c r="G568" s="246"/>
      <c r="H568" s="15"/>
      <c r="I568" s="20"/>
    </row>
    <row r="569" spans="1:9">
      <c r="A569" s="121">
        <v>64</v>
      </c>
      <c r="B569" s="229" t="s">
        <v>450</v>
      </c>
      <c r="C569" s="241" t="s">
        <v>558</v>
      </c>
      <c r="D569" s="237">
        <v>13086</v>
      </c>
      <c r="E569" s="247">
        <v>3968.4</v>
      </c>
      <c r="F569" s="238">
        <v>2007</v>
      </c>
      <c r="G569" s="246"/>
      <c r="H569" s="15"/>
      <c r="I569" s="20"/>
    </row>
    <row r="570" spans="1:9">
      <c r="A570" s="121">
        <v>65</v>
      </c>
      <c r="B570" s="229" t="s">
        <v>450</v>
      </c>
      <c r="C570" s="241" t="s">
        <v>559</v>
      </c>
      <c r="D570" s="237">
        <v>4580</v>
      </c>
      <c r="E570" s="247">
        <v>1388</v>
      </c>
      <c r="F570" s="238">
        <v>2007</v>
      </c>
      <c r="G570" s="246"/>
      <c r="H570" s="15"/>
      <c r="I570" s="20"/>
    </row>
    <row r="571" spans="1:9">
      <c r="A571" s="121">
        <v>66</v>
      </c>
      <c r="B571" s="229" t="s">
        <v>450</v>
      </c>
      <c r="C571" s="241" t="s">
        <v>470</v>
      </c>
      <c r="D571" s="237">
        <v>15049</v>
      </c>
      <c r="E571" s="247">
        <v>4565.1000000000004</v>
      </c>
      <c r="F571" s="238">
        <v>2007</v>
      </c>
      <c r="G571" s="246"/>
      <c r="H571" s="15"/>
      <c r="I571" s="20"/>
    </row>
    <row r="572" spans="1:9">
      <c r="A572" s="121">
        <v>67</v>
      </c>
      <c r="B572" s="229" t="s">
        <v>450</v>
      </c>
      <c r="C572" s="241" t="s">
        <v>472</v>
      </c>
      <c r="D572" s="237">
        <v>15922</v>
      </c>
      <c r="E572" s="247">
        <v>4826.8</v>
      </c>
      <c r="F572" s="238">
        <v>2007</v>
      </c>
      <c r="G572" s="246"/>
      <c r="H572" s="15"/>
      <c r="I572" s="20"/>
    </row>
    <row r="573" spans="1:9">
      <c r="A573" s="121">
        <v>68</v>
      </c>
      <c r="B573" s="229" t="s">
        <v>450</v>
      </c>
      <c r="C573" s="241" t="s">
        <v>978</v>
      </c>
      <c r="D573" s="237">
        <v>81789</v>
      </c>
      <c r="E573" s="247">
        <v>24794.1</v>
      </c>
      <c r="F573" s="238">
        <v>2007</v>
      </c>
      <c r="G573" s="246"/>
      <c r="H573" s="15"/>
      <c r="I573" s="20"/>
    </row>
    <row r="574" spans="1:9">
      <c r="A574" s="121">
        <v>69</v>
      </c>
      <c r="B574" s="229" t="s">
        <v>450</v>
      </c>
      <c r="C574" s="241" t="s">
        <v>979</v>
      </c>
      <c r="D574" s="237">
        <v>2508</v>
      </c>
      <c r="E574" s="247">
        <v>763.2</v>
      </c>
      <c r="F574" s="238">
        <v>2007</v>
      </c>
      <c r="G574" s="246"/>
      <c r="H574" s="15"/>
      <c r="I574" s="20"/>
    </row>
    <row r="575" spans="1:9">
      <c r="A575" s="121">
        <v>70</v>
      </c>
      <c r="B575" s="229" t="s">
        <v>450</v>
      </c>
      <c r="C575" s="241" t="s">
        <v>560</v>
      </c>
      <c r="D575" s="237">
        <v>13959</v>
      </c>
      <c r="E575" s="247">
        <v>4230.1000000000004</v>
      </c>
      <c r="F575" s="238">
        <v>2007</v>
      </c>
      <c r="G575" s="246"/>
      <c r="H575" s="15"/>
      <c r="I575" s="20"/>
    </row>
    <row r="576" spans="1:9">
      <c r="A576" s="121">
        <v>71</v>
      </c>
      <c r="B576" s="229" t="s">
        <v>450</v>
      </c>
      <c r="C576" s="241" t="s">
        <v>460</v>
      </c>
      <c r="D576" s="237">
        <v>20392</v>
      </c>
      <c r="E576" s="247">
        <v>6176.8</v>
      </c>
      <c r="F576" s="238">
        <v>2007</v>
      </c>
      <c r="G576" s="246"/>
      <c r="H576" s="15"/>
      <c r="I576" s="20"/>
    </row>
    <row r="577" spans="1:9">
      <c r="A577" s="121">
        <v>72</v>
      </c>
      <c r="B577" s="229" t="s">
        <v>450</v>
      </c>
      <c r="C577" s="241" t="s">
        <v>561</v>
      </c>
      <c r="D577" s="237">
        <v>32716</v>
      </c>
      <c r="E577" s="247">
        <v>9914.4</v>
      </c>
      <c r="F577" s="238">
        <v>2007</v>
      </c>
      <c r="G577" s="246"/>
      <c r="H577" s="15"/>
      <c r="I577" s="20"/>
    </row>
    <row r="578" spans="1:9">
      <c r="A578" s="121">
        <v>73</v>
      </c>
      <c r="B578" s="229" t="s">
        <v>450</v>
      </c>
      <c r="C578" s="241" t="s">
        <v>461</v>
      </c>
      <c r="D578" s="237">
        <v>17666</v>
      </c>
      <c r="E578" s="247">
        <v>5358.4</v>
      </c>
      <c r="F578" s="238">
        <v>2007</v>
      </c>
      <c r="G578" s="246"/>
      <c r="H578" s="15"/>
      <c r="I578" s="20"/>
    </row>
    <row r="579" spans="1:9">
      <c r="A579" s="121">
        <v>74</v>
      </c>
      <c r="B579" s="229" t="s">
        <v>450</v>
      </c>
      <c r="C579" s="241" t="s">
        <v>980</v>
      </c>
      <c r="D579" s="237">
        <v>8397</v>
      </c>
      <c r="E579" s="247">
        <v>2544.3000000000002</v>
      </c>
      <c r="F579" s="238">
        <v>2007</v>
      </c>
      <c r="G579" s="246"/>
      <c r="H579" s="15"/>
      <c r="I579" s="20"/>
    </row>
    <row r="580" spans="1:9">
      <c r="A580" s="121">
        <v>75</v>
      </c>
      <c r="B580" s="229" t="s">
        <v>450</v>
      </c>
      <c r="C580" s="241" t="s">
        <v>562</v>
      </c>
      <c r="D580" s="237">
        <v>4798</v>
      </c>
      <c r="E580" s="247">
        <v>1453.2</v>
      </c>
      <c r="F580" s="238">
        <v>2007</v>
      </c>
      <c r="G580" s="246"/>
      <c r="H580" s="15"/>
      <c r="I580" s="20"/>
    </row>
    <row r="581" spans="1:9">
      <c r="A581" s="121">
        <v>76</v>
      </c>
      <c r="B581" s="229" t="s">
        <v>450</v>
      </c>
      <c r="C581" s="241" t="s">
        <v>572</v>
      </c>
      <c r="D581" s="237">
        <v>2726</v>
      </c>
      <c r="E581" s="247">
        <v>829.4</v>
      </c>
      <c r="F581" s="238">
        <v>2007</v>
      </c>
      <c r="G581" s="246"/>
      <c r="H581" s="15"/>
      <c r="I581" s="20"/>
    </row>
    <row r="582" spans="1:9">
      <c r="A582" s="121">
        <v>77</v>
      </c>
      <c r="B582" s="229" t="s">
        <v>450</v>
      </c>
      <c r="C582" s="241" t="s">
        <v>981</v>
      </c>
      <c r="D582" s="237">
        <v>17230</v>
      </c>
      <c r="E582" s="247">
        <v>5219</v>
      </c>
      <c r="F582" s="238">
        <v>2007</v>
      </c>
      <c r="G582" s="246"/>
      <c r="H582" s="15"/>
      <c r="I582" s="20"/>
    </row>
    <row r="583" spans="1:9">
      <c r="A583" s="121">
        <v>78</v>
      </c>
      <c r="B583" s="229" t="s">
        <v>450</v>
      </c>
      <c r="C583" s="241" t="s">
        <v>982</v>
      </c>
      <c r="D583" s="237">
        <v>9924</v>
      </c>
      <c r="E583" s="247">
        <v>3009.6</v>
      </c>
      <c r="F583" s="238">
        <v>2007</v>
      </c>
      <c r="G583" s="246"/>
      <c r="H583" s="15"/>
      <c r="I583" s="20"/>
    </row>
    <row r="584" spans="1:9">
      <c r="A584" s="121">
        <v>79</v>
      </c>
      <c r="B584" s="229" t="s">
        <v>450</v>
      </c>
      <c r="C584" s="241" t="s">
        <v>473</v>
      </c>
      <c r="D584" s="237">
        <v>16030</v>
      </c>
      <c r="E584" s="247">
        <v>4855</v>
      </c>
      <c r="F584" s="238">
        <v>2007</v>
      </c>
      <c r="G584" s="246"/>
      <c r="H584" s="15"/>
      <c r="I584" s="20"/>
    </row>
    <row r="585" spans="1:9">
      <c r="A585" s="121">
        <v>80</v>
      </c>
      <c r="B585" s="229" t="s">
        <v>450</v>
      </c>
      <c r="C585" s="241" t="s">
        <v>563</v>
      </c>
      <c r="D585" s="237">
        <v>9815</v>
      </c>
      <c r="E585" s="247">
        <v>2972.5</v>
      </c>
      <c r="F585" s="238">
        <v>2007</v>
      </c>
      <c r="G585" s="246"/>
      <c r="H585" s="15"/>
      <c r="I585" s="20"/>
    </row>
    <row r="586" spans="1:9">
      <c r="A586" s="121">
        <v>81</v>
      </c>
      <c r="B586" s="229" t="s">
        <v>450</v>
      </c>
      <c r="C586" s="241" t="s">
        <v>549</v>
      </c>
      <c r="D586" s="237">
        <v>22901</v>
      </c>
      <c r="E586" s="247">
        <v>6941.9</v>
      </c>
      <c r="F586" s="238">
        <v>2007</v>
      </c>
      <c r="G586" s="246"/>
      <c r="H586" s="15"/>
      <c r="I586" s="20"/>
    </row>
    <row r="587" spans="1:9">
      <c r="A587" s="121">
        <v>82</v>
      </c>
      <c r="B587" s="229" t="s">
        <v>450</v>
      </c>
      <c r="C587" s="241" t="s">
        <v>564</v>
      </c>
      <c r="D587" s="237">
        <v>11341</v>
      </c>
      <c r="E587" s="247">
        <v>3438.9</v>
      </c>
      <c r="F587" s="238">
        <v>2007</v>
      </c>
      <c r="G587" s="246"/>
      <c r="H587" s="15"/>
      <c r="I587" s="20"/>
    </row>
    <row r="588" spans="1:9">
      <c r="A588" s="121">
        <v>83</v>
      </c>
      <c r="B588" s="229" t="s">
        <v>450</v>
      </c>
      <c r="C588" s="241" t="s">
        <v>462</v>
      </c>
      <c r="D588" s="237">
        <v>12583</v>
      </c>
      <c r="E588" s="247">
        <v>4405.7</v>
      </c>
      <c r="F588" s="238">
        <v>2008</v>
      </c>
      <c r="G588" s="246"/>
      <c r="H588" s="15"/>
      <c r="I588" s="20"/>
    </row>
    <row r="589" spans="1:9">
      <c r="A589" s="121">
        <v>84</v>
      </c>
      <c r="B589" s="229" t="s">
        <v>451</v>
      </c>
      <c r="C589" s="241" t="s">
        <v>463</v>
      </c>
      <c r="D589" s="237">
        <v>10537</v>
      </c>
      <c r="E589" s="248">
        <v>3686.3</v>
      </c>
      <c r="F589" s="238">
        <v>2008</v>
      </c>
      <c r="G589" s="246"/>
      <c r="H589" s="15"/>
      <c r="I589" s="20"/>
    </row>
    <row r="590" spans="1:9">
      <c r="A590" s="121">
        <v>85</v>
      </c>
      <c r="B590" s="229" t="s">
        <v>451</v>
      </c>
      <c r="C590" s="241" t="s">
        <v>565</v>
      </c>
      <c r="D590" s="237">
        <v>26586</v>
      </c>
      <c r="E590" s="247">
        <v>9308.4</v>
      </c>
      <c r="F590" s="238">
        <v>2008</v>
      </c>
      <c r="G590" s="246"/>
      <c r="H590" s="15"/>
      <c r="I590" s="20"/>
    </row>
    <row r="591" spans="1:9">
      <c r="A591" s="121">
        <v>86</v>
      </c>
      <c r="B591" s="229" t="s">
        <v>451</v>
      </c>
      <c r="C591" s="241" t="s">
        <v>566</v>
      </c>
      <c r="D591" s="237">
        <v>12010</v>
      </c>
      <c r="E591" s="247">
        <v>4200</v>
      </c>
      <c r="F591" s="238">
        <v>2008</v>
      </c>
      <c r="G591" s="246"/>
      <c r="H591" s="15"/>
      <c r="I591" s="20"/>
    </row>
    <row r="592" spans="1:9" ht="25.5">
      <c r="A592" s="121">
        <v>88</v>
      </c>
      <c r="B592" s="229" t="s">
        <v>451</v>
      </c>
      <c r="C592" s="241" t="s">
        <v>983</v>
      </c>
      <c r="D592" s="237">
        <v>14015</v>
      </c>
      <c r="E592" s="247">
        <v>4902.5</v>
      </c>
      <c r="F592" s="238">
        <v>2008</v>
      </c>
      <c r="G592" s="246"/>
      <c r="H592" s="15"/>
      <c r="I592" s="20"/>
    </row>
    <row r="593" spans="1:9">
      <c r="A593" s="121">
        <v>89</v>
      </c>
      <c r="B593" s="229" t="s">
        <v>451</v>
      </c>
      <c r="C593" s="241" t="s">
        <v>984</v>
      </c>
      <c r="D593" s="237">
        <v>10742</v>
      </c>
      <c r="E593" s="247">
        <v>3760.8</v>
      </c>
      <c r="F593" s="238">
        <v>2008</v>
      </c>
      <c r="G593" s="246"/>
      <c r="H593" s="15"/>
      <c r="I593" s="20"/>
    </row>
    <row r="594" spans="1:9">
      <c r="A594" s="121">
        <v>90</v>
      </c>
      <c r="B594" s="229" t="s">
        <v>451</v>
      </c>
      <c r="C594" s="241" t="s">
        <v>567</v>
      </c>
      <c r="D594" s="237">
        <v>40920</v>
      </c>
      <c r="E594" s="247">
        <v>14322</v>
      </c>
      <c r="F594" s="238">
        <v>2008</v>
      </c>
      <c r="G594" s="246"/>
      <c r="H594" s="15"/>
      <c r="I594" s="20"/>
    </row>
    <row r="595" spans="1:9">
      <c r="A595" s="121">
        <v>91</v>
      </c>
      <c r="B595" s="229" t="s">
        <v>450</v>
      </c>
      <c r="C595" s="241" t="s">
        <v>568</v>
      </c>
      <c r="D595" s="237">
        <v>7979</v>
      </c>
      <c r="E595" s="247">
        <v>3191.1</v>
      </c>
      <c r="F595" s="238">
        <v>2009</v>
      </c>
      <c r="G595" s="246"/>
      <c r="H595" s="15"/>
      <c r="I595" s="20"/>
    </row>
    <row r="596" spans="1:9" ht="18.75" customHeight="1">
      <c r="A596" s="121">
        <v>92</v>
      </c>
      <c r="B596" s="229" t="s">
        <v>450</v>
      </c>
      <c r="C596" s="241" t="s">
        <v>569</v>
      </c>
      <c r="D596" s="237">
        <v>12542</v>
      </c>
      <c r="E596" s="247">
        <v>5017.8</v>
      </c>
      <c r="F596" s="238">
        <v>2009</v>
      </c>
      <c r="G596" s="246"/>
      <c r="H596" s="15"/>
      <c r="I596" s="20"/>
    </row>
    <row r="597" spans="1:9" ht="22.5" customHeight="1">
      <c r="A597" s="121">
        <v>93</v>
      </c>
      <c r="B597" s="229" t="s">
        <v>450</v>
      </c>
      <c r="C597" s="241" t="s">
        <v>570</v>
      </c>
      <c r="D597" s="237">
        <v>22404</v>
      </c>
      <c r="E597" s="247">
        <v>8963.6</v>
      </c>
      <c r="F597" s="238">
        <v>2009</v>
      </c>
      <c r="G597" s="246"/>
      <c r="H597" s="15"/>
      <c r="I597" s="20"/>
    </row>
    <row r="598" spans="1:9">
      <c r="A598" s="121">
        <v>94</v>
      </c>
      <c r="B598" s="229" t="s">
        <v>495</v>
      </c>
      <c r="C598" s="241" t="s">
        <v>571</v>
      </c>
      <c r="D598" s="237">
        <v>644490</v>
      </c>
      <c r="E598" s="237">
        <v>257792</v>
      </c>
      <c r="F598" s="238">
        <v>2008</v>
      </c>
      <c r="G598" s="246"/>
      <c r="H598" s="15"/>
      <c r="I598" s="20"/>
    </row>
    <row r="599" spans="1:9">
      <c r="A599" s="121">
        <v>95</v>
      </c>
      <c r="B599" s="229" t="s">
        <v>1578</v>
      </c>
      <c r="C599" s="241" t="s">
        <v>547</v>
      </c>
      <c r="D599" s="240">
        <v>1543169.22</v>
      </c>
      <c r="E599" s="237">
        <v>1388852.3</v>
      </c>
      <c r="F599" s="238">
        <v>2019</v>
      </c>
      <c r="G599" s="246"/>
      <c r="H599" s="15"/>
      <c r="I599" s="20"/>
    </row>
    <row r="600" spans="1:9">
      <c r="A600" s="121">
        <v>96</v>
      </c>
      <c r="B600" s="229" t="s">
        <v>1159</v>
      </c>
      <c r="C600" s="241" t="s">
        <v>542</v>
      </c>
      <c r="D600" s="240">
        <v>159305.59</v>
      </c>
      <c r="E600" s="240">
        <v>127444.47</v>
      </c>
      <c r="F600" s="238"/>
      <c r="G600" s="246"/>
      <c r="H600" s="15"/>
      <c r="I600" s="20"/>
    </row>
    <row r="601" spans="1:9">
      <c r="A601" s="121">
        <v>97</v>
      </c>
      <c r="B601" s="236" t="s">
        <v>985</v>
      </c>
      <c r="C601" s="241"/>
      <c r="D601" s="237">
        <v>517508.4</v>
      </c>
      <c r="E601" s="240">
        <v>251484.56</v>
      </c>
      <c r="F601" s="238"/>
      <c r="G601" s="246"/>
      <c r="H601" s="15"/>
      <c r="I601" s="20"/>
    </row>
    <row r="602" spans="1:9">
      <c r="A602" s="121">
        <v>98</v>
      </c>
      <c r="B602" s="236" t="s">
        <v>464</v>
      </c>
      <c r="C602" s="239" t="s">
        <v>1330</v>
      </c>
      <c r="D602" s="249">
        <v>11246</v>
      </c>
      <c r="E602" s="237">
        <v>4594.3999999999996</v>
      </c>
      <c r="F602" s="250">
        <v>2009</v>
      </c>
      <c r="G602" s="246"/>
      <c r="H602" s="15"/>
      <c r="I602" s="20"/>
    </row>
    <row r="603" spans="1:9">
      <c r="A603" s="121">
        <v>99</v>
      </c>
      <c r="B603" s="236" t="s">
        <v>464</v>
      </c>
      <c r="C603" s="127" t="s">
        <v>1331</v>
      </c>
      <c r="D603" s="249">
        <v>31352</v>
      </c>
      <c r="E603" s="251">
        <v>25080.799999999999</v>
      </c>
      <c r="F603" s="250">
        <v>2017</v>
      </c>
      <c r="G603" s="246"/>
      <c r="H603" s="15"/>
      <c r="I603" s="20"/>
    </row>
    <row r="604" spans="1:9">
      <c r="A604" s="121">
        <v>100</v>
      </c>
      <c r="B604" s="236" t="s">
        <v>464</v>
      </c>
      <c r="C604" s="127" t="s">
        <v>1332</v>
      </c>
      <c r="D604" s="249">
        <v>31352</v>
      </c>
      <c r="E604" s="251">
        <v>25080.799999999999</v>
      </c>
      <c r="F604" s="250">
        <v>2017</v>
      </c>
      <c r="G604" s="246"/>
      <c r="H604" s="15"/>
      <c r="I604" s="20"/>
    </row>
    <row r="605" spans="1:9">
      <c r="A605" s="121">
        <v>101</v>
      </c>
      <c r="B605" s="236" t="s">
        <v>464</v>
      </c>
      <c r="C605" s="252" t="s">
        <v>1333</v>
      </c>
      <c r="D605" s="253">
        <v>33281.57</v>
      </c>
      <c r="E605" s="253">
        <v>28289.41</v>
      </c>
      <c r="F605" s="250">
        <v>2017</v>
      </c>
      <c r="G605" s="246"/>
      <c r="H605" s="15"/>
      <c r="I605" s="20"/>
    </row>
    <row r="606" spans="1:9">
      <c r="A606" s="121">
        <v>102</v>
      </c>
      <c r="B606" s="236" t="s">
        <v>464</v>
      </c>
      <c r="C606" s="252" t="s">
        <v>1334</v>
      </c>
      <c r="D606" s="253">
        <v>33281.57</v>
      </c>
      <c r="E606" s="253">
        <v>28289.41</v>
      </c>
      <c r="F606" s="250">
        <v>2017</v>
      </c>
      <c r="G606" s="246"/>
      <c r="H606" s="15"/>
      <c r="I606" s="20"/>
    </row>
    <row r="607" spans="1:9" ht="25.5">
      <c r="A607" s="121">
        <v>103</v>
      </c>
      <c r="B607" s="236" t="s">
        <v>464</v>
      </c>
      <c r="C607" s="252" t="s">
        <v>1335</v>
      </c>
      <c r="D607" s="253">
        <v>33281.57</v>
      </c>
      <c r="E607" s="253">
        <v>28289.41</v>
      </c>
      <c r="F607" s="250">
        <v>2017</v>
      </c>
      <c r="G607" s="246"/>
      <c r="H607" s="15"/>
      <c r="I607" s="20"/>
    </row>
    <row r="608" spans="1:9" ht="25.5">
      <c r="A608" s="121">
        <v>104</v>
      </c>
      <c r="B608" s="236" t="s">
        <v>464</v>
      </c>
      <c r="C608" s="252" t="s">
        <v>1336</v>
      </c>
      <c r="D608" s="253">
        <v>33281.57</v>
      </c>
      <c r="E608" s="253">
        <v>28289.41</v>
      </c>
      <c r="F608" s="250">
        <v>2017</v>
      </c>
      <c r="G608" s="246"/>
      <c r="H608" s="15"/>
      <c r="I608" s="20"/>
    </row>
    <row r="609" spans="1:9">
      <c r="A609" s="121">
        <v>105</v>
      </c>
      <c r="B609" s="236" t="s">
        <v>464</v>
      </c>
      <c r="C609" s="252" t="s">
        <v>1337</v>
      </c>
      <c r="D609" s="253">
        <v>33281.57</v>
      </c>
      <c r="E609" s="253">
        <v>28289.41</v>
      </c>
      <c r="F609" s="250">
        <v>2017</v>
      </c>
      <c r="G609" s="246"/>
      <c r="H609" s="15"/>
      <c r="I609" s="20"/>
    </row>
    <row r="610" spans="1:9" ht="25.5">
      <c r="A610" s="121">
        <v>106</v>
      </c>
      <c r="B610" s="236" t="s">
        <v>464</v>
      </c>
      <c r="C610" s="252" t="s">
        <v>1338</v>
      </c>
      <c r="D610" s="253">
        <v>33281.57</v>
      </c>
      <c r="E610" s="253">
        <v>28289.41</v>
      </c>
      <c r="F610" s="250">
        <v>2017</v>
      </c>
      <c r="G610" s="246"/>
      <c r="H610" s="15"/>
      <c r="I610" s="20"/>
    </row>
    <row r="611" spans="1:9">
      <c r="A611" s="121">
        <v>107</v>
      </c>
      <c r="B611" s="254" t="s">
        <v>1155</v>
      </c>
      <c r="C611" s="255" t="s">
        <v>1339</v>
      </c>
      <c r="D611" s="256">
        <v>194469.63</v>
      </c>
      <c r="E611" s="253">
        <v>165299.67000000001</v>
      </c>
      <c r="F611" s="250">
        <v>2018</v>
      </c>
      <c r="G611" s="246"/>
      <c r="H611" s="15"/>
      <c r="I611" s="20"/>
    </row>
    <row r="612" spans="1:9">
      <c r="A612" s="121">
        <v>108</v>
      </c>
      <c r="B612" s="254" t="s">
        <v>1340</v>
      </c>
      <c r="C612" s="255" t="s">
        <v>1341</v>
      </c>
      <c r="D612" s="256">
        <v>194469.63</v>
      </c>
      <c r="E612" s="253">
        <v>165299.67000000001</v>
      </c>
      <c r="F612" s="250">
        <v>2018</v>
      </c>
      <c r="G612" s="246"/>
      <c r="H612" s="15"/>
      <c r="I612" s="20"/>
    </row>
    <row r="613" spans="1:9">
      <c r="A613" s="121">
        <v>109</v>
      </c>
      <c r="B613" s="254" t="s">
        <v>1340</v>
      </c>
      <c r="C613" s="255" t="s">
        <v>1342</v>
      </c>
      <c r="D613" s="256">
        <v>194469.63</v>
      </c>
      <c r="E613" s="253">
        <v>165299.67000000001</v>
      </c>
      <c r="F613" s="250">
        <v>2018</v>
      </c>
      <c r="G613" s="246"/>
      <c r="H613" s="15"/>
      <c r="I613" s="20"/>
    </row>
    <row r="614" spans="1:9">
      <c r="A614" s="121">
        <v>110</v>
      </c>
      <c r="B614" s="254" t="s">
        <v>1340</v>
      </c>
      <c r="C614" s="255" t="s">
        <v>1156</v>
      </c>
      <c r="D614" s="256">
        <v>194469.63</v>
      </c>
      <c r="E614" s="253">
        <v>165299.67000000001</v>
      </c>
      <c r="F614" s="250">
        <v>2018</v>
      </c>
      <c r="G614" s="246"/>
      <c r="H614" s="15"/>
      <c r="I614" s="20"/>
    </row>
    <row r="615" spans="1:9">
      <c r="A615" s="121">
        <v>111</v>
      </c>
      <c r="B615" s="236" t="s">
        <v>464</v>
      </c>
      <c r="C615" s="255" t="s">
        <v>1579</v>
      </c>
      <c r="D615" s="256">
        <v>38978.82</v>
      </c>
      <c r="E615" s="253">
        <v>35080.94</v>
      </c>
      <c r="F615" s="250">
        <v>2019</v>
      </c>
      <c r="G615" s="246"/>
      <c r="H615" s="15"/>
      <c r="I615" s="20"/>
    </row>
    <row r="616" spans="1:9">
      <c r="A616" s="121">
        <v>112</v>
      </c>
      <c r="B616" s="236" t="s">
        <v>464</v>
      </c>
      <c r="C616" s="255" t="s">
        <v>1580</v>
      </c>
      <c r="D616" s="256">
        <v>38978.83</v>
      </c>
      <c r="E616" s="253">
        <v>35080.949999999997</v>
      </c>
      <c r="F616" s="250">
        <v>2019</v>
      </c>
      <c r="G616" s="246"/>
      <c r="H616" s="15"/>
      <c r="I616" s="20"/>
    </row>
    <row r="617" spans="1:9">
      <c r="A617" s="121">
        <v>113</v>
      </c>
      <c r="B617" s="236" t="s">
        <v>464</v>
      </c>
      <c r="C617" s="255" t="s">
        <v>1581</v>
      </c>
      <c r="D617" s="256">
        <v>38978.83</v>
      </c>
      <c r="E617" s="253">
        <v>35080.949999999997</v>
      </c>
      <c r="F617" s="250">
        <v>2019</v>
      </c>
      <c r="G617" s="246"/>
      <c r="H617" s="15"/>
      <c r="I617" s="20"/>
    </row>
    <row r="618" spans="1:9">
      <c r="A618" s="121">
        <v>114</v>
      </c>
      <c r="B618" s="236" t="s">
        <v>464</v>
      </c>
      <c r="C618" s="255" t="s">
        <v>1582</v>
      </c>
      <c r="D618" s="256">
        <v>38978.83</v>
      </c>
      <c r="E618" s="253">
        <v>35080.949999999997</v>
      </c>
      <c r="F618" s="250">
        <v>2019</v>
      </c>
      <c r="G618" s="246"/>
      <c r="H618" s="15"/>
      <c r="I618" s="20"/>
    </row>
    <row r="619" spans="1:9">
      <c r="A619" s="121">
        <v>115</v>
      </c>
      <c r="B619" s="236" t="s">
        <v>464</v>
      </c>
      <c r="C619" s="255" t="s">
        <v>1583</v>
      </c>
      <c r="D619" s="256">
        <v>38978.83</v>
      </c>
      <c r="E619" s="253">
        <v>35080.949999999997</v>
      </c>
      <c r="F619" s="250">
        <v>2019</v>
      </c>
      <c r="G619" s="246"/>
      <c r="H619" s="15"/>
      <c r="I619" s="20"/>
    </row>
    <row r="620" spans="1:9">
      <c r="A620" s="121">
        <v>116</v>
      </c>
      <c r="B620" s="254" t="s">
        <v>1584</v>
      </c>
      <c r="C620" s="255" t="s">
        <v>1585</v>
      </c>
      <c r="D620" s="256">
        <v>61700</v>
      </c>
      <c r="E620" s="256">
        <v>55530</v>
      </c>
      <c r="F620" s="250">
        <v>2019</v>
      </c>
      <c r="G620" s="246"/>
      <c r="H620" s="15"/>
      <c r="I620" s="20"/>
    </row>
    <row r="621" spans="1:9">
      <c r="A621" s="121">
        <v>117</v>
      </c>
      <c r="B621" s="254" t="s">
        <v>1584</v>
      </c>
      <c r="C621" s="255" t="s">
        <v>1585</v>
      </c>
      <c r="D621" s="256">
        <v>61700</v>
      </c>
      <c r="E621" s="256">
        <v>55530</v>
      </c>
      <c r="F621" s="250">
        <v>2019</v>
      </c>
      <c r="G621" s="246"/>
      <c r="H621" s="15"/>
      <c r="I621" s="20"/>
    </row>
    <row r="622" spans="1:9">
      <c r="A622" s="121">
        <v>118</v>
      </c>
      <c r="B622" s="254" t="s">
        <v>1586</v>
      </c>
      <c r="C622" s="255" t="s">
        <v>1587</v>
      </c>
      <c r="D622" s="256">
        <v>61700</v>
      </c>
      <c r="E622" s="256">
        <v>55530</v>
      </c>
      <c r="F622" s="250">
        <v>2019</v>
      </c>
      <c r="G622" s="246"/>
      <c r="H622" s="15"/>
      <c r="I622" s="20"/>
    </row>
    <row r="623" spans="1:9" ht="29.25" customHeight="1">
      <c r="A623" s="121">
        <v>119</v>
      </c>
      <c r="B623" s="254" t="s">
        <v>1588</v>
      </c>
      <c r="C623" s="255" t="s">
        <v>1589</v>
      </c>
      <c r="D623" s="256">
        <v>61700</v>
      </c>
      <c r="E623" s="256">
        <v>55530</v>
      </c>
      <c r="F623" s="250">
        <v>2019</v>
      </c>
      <c r="G623" s="246"/>
      <c r="H623" s="15"/>
      <c r="I623" s="20"/>
    </row>
    <row r="624" spans="1:9">
      <c r="A624" s="121">
        <v>120</v>
      </c>
      <c r="B624" s="254" t="s">
        <v>1590</v>
      </c>
      <c r="C624" s="255" t="s">
        <v>1591</v>
      </c>
      <c r="D624" s="256">
        <v>61700</v>
      </c>
      <c r="E624" s="256">
        <v>55530</v>
      </c>
      <c r="F624" s="250">
        <v>2019</v>
      </c>
      <c r="G624" s="246"/>
      <c r="H624" s="15"/>
      <c r="I624" s="20"/>
    </row>
    <row r="625" spans="1:9">
      <c r="A625" s="121">
        <v>121</v>
      </c>
      <c r="B625" s="254" t="s">
        <v>1592</v>
      </c>
      <c r="C625" s="255" t="s">
        <v>1323</v>
      </c>
      <c r="D625" s="256">
        <v>24549</v>
      </c>
      <c r="E625" s="256">
        <v>22094.1</v>
      </c>
      <c r="F625" s="250">
        <v>2019</v>
      </c>
      <c r="G625" s="246"/>
      <c r="H625" s="15"/>
      <c r="I625" s="20"/>
    </row>
    <row r="626" spans="1:9" ht="36.75" customHeight="1">
      <c r="A626" s="121">
        <v>122</v>
      </c>
      <c r="B626" s="254" t="s">
        <v>1593</v>
      </c>
      <c r="C626" s="255" t="s">
        <v>1594</v>
      </c>
      <c r="D626" s="256">
        <v>39240</v>
      </c>
      <c r="E626" s="256">
        <v>35316</v>
      </c>
      <c r="F626" s="250">
        <v>2019</v>
      </c>
      <c r="G626" s="246"/>
      <c r="H626" s="15"/>
      <c r="I626" s="20"/>
    </row>
    <row r="627" spans="1:9">
      <c r="A627" s="121">
        <v>123</v>
      </c>
      <c r="B627" s="254" t="s">
        <v>1593</v>
      </c>
      <c r="C627" s="255" t="s">
        <v>553</v>
      </c>
      <c r="D627" s="256">
        <v>35038</v>
      </c>
      <c r="E627" s="256">
        <v>33286.1</v>
      </c>
      <c r="F627" s="250">
        <v>2019</v>
      </c>
      <c r="G627" s="246"/>
      <c r="H627" s="15"/>
      <c r="I627" s="20"/>
    </row>
    <row r="628" spans="1:9" ht="32.25" customHeight="1">
      <c r="A628" s="121">
        <v>124</v>
      </c>
      <c r="B628" s="254" t="s">
        <v>1752</v>
      </c>
      <c r="C628" s="127" t="s">
        <v>1753</v>
      </c>
      <c r="D628" s="256">
        <v>71875</v>
      </c>
      <c r="E628" s="256">
        <v>68281.25</v>
      </c>
      <c r="F628" s="250">
        <v>2020</v>
      </c>
      <c r="G628" s="246"/>
      <c r="H628" s="15"/>
      <c r="I628" s="20"/>
    </row>
    <row r="629" spans="1:9">
      <c r="A629" s="121">
        <v>125</v>
      </c>
      <c r="B629" s="254" t="s">
        <v>1752</v>
      </c>
      <c r="C629" s="127" t="s">
        <v>1754</v>
      </c>
      <c r="D629" s="256">
        <v>71875</v>
      </c>
      <c r="E629" s="256">
        <v>68281.25</v>
      </c>
      <c r="F629" s="250">
        <v>2020</v>
      </c>
      <c r="G629" s="246"/>
      <c r="H629" s="15"/>
      <c r="I629" s="20"/>
    </row>
    <row r="630" spans="1:9" ht="32.25" customHeight="1">
      <c r="A630" s="121">
        <v>126</v>
      </c>
      <c r="B630" s="254" t="s">
        <v>1593</v>
      </c>
      <c r="C630" s="127" t="s">
        <v>1755</v>
      </c>
      <c r="D630" s="256">
        <v>71875</v>
      </c>
      <c r="E630" s="256">
        <v>68281.25</v>
      </c>
      <c r="F630" s="250">
        <v>2020</v>
      </c>
      <c r="G630" s="246"/>
      <c r="H630" s="15"/>
      <c r="I630" s="20"/>
    </row>
    <row r="631" spans="1:9">
      <c r="A631" s="121">
        <v>127</v>
      </c>
      <c r="B631" s="254" t="s">
        <v>1756</v>
      </c>
      <c r="C631" s="255"/>
      <c r="D631" s="256">
        <v>71875</v>
      </c>
      <c r="E631" s="256">
        <v>68281.25</v>
      </c>
      <c r="F631" s="250">
        <v>2020</v>
      </c>
      <c r="G631" s="246"/>
      <c r="H631" s="15"/>
      <c r="I631" s="20"/>
    </row>
    <row r="632" spans="1:9" ht="31.5" customHeight="1">
      <c r="A632" s="121">
        <v>128</v>
      </c>
      <c r="B632" s="254" t="s">
        <v>1756</v>
      </c>
      <c r="C632" s="255"/>
      <c r="D632" s="256">
        <v>71875</v>
      </c>
      <c r="E632" s="256">
        <v>68281.25</v>
      </c>
      <c r="F632" s="250">
        <v>2020</v>
      </c>
      <c r="G632" s="246"/>
      <c r="H632" s="15"/>
      <c r="I632" s="20"/>
    </row>
    <row r="633" spans="1:9">
      <c r="A633" s="121">
        <v>129</v>
      </c>
      <c r="B633" s="254" t="s">
        <v>1757</v>
      </c>
      <c r="C633" s="241" t="s">
        <v>1758</v>
      </c>
      <c r="D633" s="256">
        <v>49000</v>
      </c>
      <c r="E633" s="256">
        <v>46550</v>
      </c>
      <c r="F633" s="250">
        <v>2020</v>
      </c>
      <c r="G633" s="246"/>
      <c r="H633" s="15"/>
      <c r="I633" s="20"/>
    </row>
    <row r="634" spans="1:9" ht="28.5" customHeight="1">
      <c r="A634" s="121">
        <v>130</v>
      </c>
      <c r="B634" s="254" t="s">
        <v>1759</v>
      </c>
      <c r="C634" s="241" t="s">
        <v>1760</v>
      </c>
      <c r="D634" s="256">
        <v>49000</v>
      </c>
      <c r="E634" s="256">
        <v>46550</v>
      </c>
      <c r="F634" s="250">
        <v>2020</v>
      </c>
      <c r="G634" s="246"/>
      <c r="H634" s="15"/>
      <c r="I634" s="20"/>
    </row>
    <row r="635" spans="1:9">
      <c r="A635" s="121">
        <v>131</v>
      </c>
      <c r="B635" s="254" t="s">
        <v>1759</v>
      </c>
      <c r="C635" s="241" t="s">
        <v>1761</v>
      </c>
      <c r="D635" s="256">
        <v>49000</v>
      </c>
      <c r="E635" s="256">
        <v>46550</v>
      </c>
      <c r="F635" s="250">
        <v>2020</v>
      </c>
      <c r="G635" s="246"/>
      <c r="H635" s="15"/>
      <c r="I635" s="20"/>
    </row>
    <row r="636" spans="1:9">
      <c r="A636" s="121">
        <v>132</v>
      </c>
      <c r="B636" s="254" t="s">
        <v>1593</v>
      </c>
      <c r="C636" s="241" t="s">
        <v>1762</v>
      </c>
      <c r="D636" s="256">
        <v>49000</v>
      </c>
      <c r="E636" s="256">
        <v>46550</v>
      </c>
      <c r="F636" s="250">
        <v>2020</v>
      </c>
      <c r="G636" s="246"/>
      <c r="H636" s="15"/>
      <c r="I636" s="20"/>
    </row>
    <row r="637" spans="1:9" ht="18.75" customHeight="1">
      <c r="A637" s="121">
        <v>133</v>
      </c>
      <c r="B637" s="236" t="s">
        <v>1343</v>
      </c>
      <c r="C637" s="239"/>
      <c r="D637" s="257">
        <v>1112970.18</v>
      </c>
      <c r="E637" s="240">
        <v>34884.82</v>
      </c>
      <c r="F637" s="238"/>
      <c r="G637" s="246"/>
      <c r="H637" s="15"/>
      <c r="I637" s="20"/>
    </row>
    <row r="638" spans="1:9" ht="18.75" customHeight="1">
      <c r="A638" s="121">
        <v>134</v>
      </c>
      <c r="B638" s="258" t="s">
        <v>986</v>
      </c>
      <c r="C638" s="127" t="s">
        <v>1595</v>
      </c>
      <c r="D638" s="249">
        <v>50247</v>
      </c>
      <c r="E638" s="242">
        <v>17589.3</v>
      </c>
      <c r="F638" s="238">
        <v>2008</v>
      </c>
      <c r="G638" s="246"/>
      <c r="H638" s="15"/>
      <c r="I638" s="20"/>
    </row>
    <row r="639" spans="1:9" ht="18.75" customHeight="1">
      <c r="A639" s="121">
        <v>135</v>
      </c>
      <c r="B639" s="259" t="s">
        <v>986</v>
      </c>
      <c r="C639" s="127" t="s">
        <v>1344</v>
      </c>
      <c r="D639" s="249">
        <v>58823</v>
      </c>
      <c r="E639" s="242">
        <v>20589.7</v>
      </c>
      <c r="F639" s="238">
        <v>2008</v>
      </c>
      <c r="G639" s="246"/>
      <c r="H639" s="15"/>
      <c r="I639" s="20"/>
    </row>
    <row r="640" spans="1:9">
      <c r="A640" s="121">
        <v>136</v>
      </c>
      <c r="B640" s="259" t="s">
        <v>452</v>
      </c>
      <c r="C640" s="127" t="s">
        <v>1596</v>
      </c>
      <c r="D640" s="249">
        <v>51466</v>
      </c>
      <c r="E640" s="242">
        <v>18016.400000000001</v>
      </c>
      <c r="F640" s="238">
        <v>2008</v>
      </c>
      <c r="G640" s="246"/>
      <c r="H640" s="15"/>
      <c r="I640" s="20"/>
    </row>
    <row r="641" spans="1:9">
      <c r="A641" s="121">
        <v>137</v>
      </c>
      <c r="B641" s="259" t="s">
        <v>986</v>
      </c>
      <c r="C641" s="127" t="s">
        <v>1597</v>
      </c>
      <c r="D641" s="249">
        <v>42377</v>
      </c>
      <c r="E641" s="242">
        <v>20475.3</v>
      </c>
      <c r="F641" s="238">
        <v>2010</v>
      </c>
      <c r="G641" s="246"/>
      <c r="H641" s="15"/>
      <c r="I641" s="20"/>
    </row>
    <row r="642" spans="1:9">
      <c r="A642" s="121">
        <v>138</v>
      </c>
      <c r="B642" s="258" t="s">
        <v>986</v>
      </c>
      <c r="C642" s="239" t="s">
        <v>1345</v>
      </c>
      <c r="D642" s="251">
        <v>7980</v>
      </c>
      <c r="E642" s="242">
        <v>5985</v>
      </c>
      <c r="F642" s="238">
        <v>2016</v>
      </c>
      <c r="G642" s="246"/>
      <c r="H642" s="15"/>
      <c r="I642" s="20"/>
    </row>
    <row r="643" spans="1:9">
      <c r="A643" s="121">
        <v>139</v>
      </c>
      <c r="B643" s="258" t="s">
        <v>452</v>
      </c>
      <c r="C643" s="239" t="s">
        <v>1346</v>
      </c>
      <c r="D643" s="251">
        <v>7980</v>
      </c>
      <c r="E643" s="242">
        <v>5985</v>
      </c>
      <c r="F643" s="238">
        <v>2016</v>
      </c>
      <c r="G643" s="246"/>
      <c r="H643" s="15"/>
      <c r="I643" s="20"/>
    </row>
    <row r="644" spans="1:9">
      <c r="A644" s="121">
        <v>140</v>
      </c>
      <c r="B644" s="258" t="s">
        <v>452</v>
      </c>
      <c r="C644" s="239" t="s">
        <v>1347</v>
      </c>
      <c r="D644" s="251">
        <v>7980</v>
      </c>
      <c r="E644" s="242">
        <v>5985</v>
      </c>
      <c r="F644" s="238">
        <v>2016</v>
      </c>
      <c r="G644" s="246"/>
      <c r="H644" s="15"/>
      <c r="I644" s="20"/>
    </row>
    <row r="645" spans="1:9">
      <c r="A645" s="121">
        <v>141</v>
      </c>
      <c r="B645" s="258" t="s">
        <v>452</v>
      </c>
      <c r="C645" s="239" t="s">
        <v>1348</v>
      </c>
      <c r="D645" s="251">
        <v>7980</v>
      </c>
      <c r="E645" s="242">
        <v>5985</v>
      </c>
      <c r="F645" s="238">
        <v>2016</v>
      </c>
      <c r="G645" s="246"/>
      <c r="H645" s="15"/>
      <c r="I645" s="20"/>
    </row>
    <row r="646" spans="1:9">
      <c r="A646" s="121">
        <v>142</v>
      </c>
      <c r="B646" s="258" t="s">
        <v>452</v>
      </c>
      <c r="C646" s="239" t="s">
        <v>1349</v>
      </c>
      <c r="D646" s="251">
        <v>7980</v>
      </c>
      <c r="E646" s="242">
        <v>5985</v>
      </c>
      <c r="F646" s="238">
        <v>2016</v>
      </c>
      <c r="G646" s="246"/>
      <c r="H646" s="15"/>
      <c r="I646" s="20"/>
    </row>
    <row r="647" spans="1:9">
      <c r="A647" s="121">
        <v>143</v>
      </c>
      <c r="B647" s="258" t="s">
        <v>986</v>
      </c>
      <c r="C647" s="239" t="s">
        <v>1350</v>
      </c>
      <c r="D647" s="251">
        <v>10020</v>
      </c>
      <c r="E647" s="242">
        <v>7515</v>
      </c>
      <c r="F647" s="238">
        <v>2016</v>
      </c>
      <c r="G647" s="246"/>
      <c r="H647" s="15"/>
      <c r="I647" s="20"/>
    </row>
    <row r="648" spans="1:9">
      <c r="A648" s="121">
        <v>144</v>
      </c>
      <c r="B648" s="258" t="s">
        <v>986</v>
      </c>
      <c r="C648" s="239" t="s">
        <v>1351</v>
      </c>
      <c r="D648" s="251">
        <v>10020</v>
      </c>
      <c r="E648" s="242">
        <v>7515</v>
      </c>
      <c r="F648" s="238">
        <v>2016</v>
      </c>
      <c r="G648" s="246"/>
      <c r="H648" s="15"/>
      <c r="I648" s="20"/>
    </row>
    <row r="649" spans="1:9">
      <c r="A649" s="121">
        <v>145</v>
      </c>
      <c r="B649" s="258" t="s">
        <v>986</v>
      </c>
      <c r="C649" s="239" t="s">
        <v>1352</v>
      </c>
      <c r="D649" s="251">
        <v>10020</v>
      </c>
      <c r="E649" s="242">
        <v>7515</v>
      </c>
      <c r="F649" s="238">
        <v>2016</v>
      </c>
      <c r="G649" s="246"/>
      <c r="H649" s="15"/>
      <c r="I649" s="20"/>
    </row>
    <row r="650" spans="1:9">
      <c r="A650" s="121">
        <v>146</v>
      </c>
      <c r="B650" s="258" t="s">
        <v>986</v>
      </c>
      <c r="C650" s="239" t="s">
        <v>1353</v>
      </c>
      <c r="D650" s="251">
        <v>10020</v>
      </c>
      <c r="E650" s="242">
        <v>7515</v>
      </c>
      <c r="F650" s="238">
        <v>2016</v>
      </c>
      <c r="G650" s="246"/>
      <c r="H650" s="15"/>
      <c r="I650" s="20"/>
    </row>
    <row r="651" spans="1:9">
      <c r="A651" s="121">
        <v>147</v>
      </c>
      <c r="B651" s="258" t="s">
        <v>986</v>
      </c>
      <c r="C651" s="239" t="s">
        <v>1354</v>
      </c>
      <c r="D651" s="251">
        <v>10020</v>
      </c>
      <c r="E651" s="242">
        <v>7515</v>
      </c>
      <c r="F651" s="238">
        <v>2016</v>
      </c>
      <c r="G651" s="246"/>
      <c r="H651" s="15"/>
      <c r="I651" s="20"/>
    </row>
    <row r="652" spans="1:9">
      <c r="A652" s="121">
        <v>148</v>
      </c>
      <c r="B652" s="259" t="s">
        <v>1355</v>
      </c>
      <c r="C652" s="259" t="s">
        <v>1157</v>
      </c>
      <c r="D652" s="251">
        <v>178474.6</v>
      </c>
      <c r="E652" s="251">
        <v>151703.41</v>
      </c>
      <c r="F652" s="238">
        <v>2017</v>
      </c>
      <c r="G652" s="246"/>
      <c r="H652" s="15"/>
      <c r="I652" s="20"/>
    </row>
    <row r="653" spans="1:9">
      <c r="A653" s="121">
        <v>149</v>
      </c>
      <c r="B653" s="259" t="s">
        <v>1356</v>
      </c>
      <c r="C653" s="259" t="s">
        <v>1357</v>
      </c>
      <c r="D653" s="251">
        <v>96788.4</v>
      </c>
      <c r="E653" s="251">
        <v>82270.14</v>
      </c>
      <c r="F653" s="238">
        <v>2017</v>
      </c>
      <c r="G653" s="246"/>
      <c r="H653" s="15"/>
      <c r="I653" s="20"/>
    </row>
    <row r="654" spans="1:9">
      <c r="A654" s="121">
        <v>150</v>
      </c>
      <c r="B654" s="259" t="s">
        <v>1359</v>
      </c>
      <c r="C654" s="259" t="s">
        <v>1598</v>
      </c>
      <c r="D654" s="251">
        <v>59687</v>
      </c>
      <c r="E654" s="251">
        <v>50733.95</v>
      </c>
      <c r="F654" s="238">
        <v>2017</v>
      </c>
      <c r="G654" s="246"/>
      <c r="H654" s="15"/>
      <c r="I654" s="20"/>
    </row>
    <row r="655" spans="1:9" ht="25.5">
      <c r="A655" s="121">
        <v>151</v>
      </c>
      <c r="B655" s="259" t="s">
        <v>1360</v>
      </c>
      <c r="C655" s="259" t="s">
        <v>1361</v>
      </c>
      <c r="D655" s="251">
        <v>59687</v>
      </c>
      <c r="E655" s="251">
        <v>50733.95</v>
      </c>
      <c r="F655" s="238">
        <v>2017</v>
      </c>
      <c r="G655" s="246"/>
      <c r="H655" s="15"/>
      <c r="I655" s="20"/>
    </row>
    <row r="656" spans="1:9">
      <c r="A656" s="121">
        <v>152</v>
      </c>
      <c r="B656" s="259" t="s">
        <v>1358</v>
      </c>
      <c r="C656" s="259" t="s">
        <v>1362</v>
      </c>
      <c r="D656" s="251">
        <v>59687</v>
      </c>
      <c r="E656" s="251">
        <v>50733.95</v>
      </c>
      <c r="F656" s="238">
        <v>2017</v>
      </c>
      <c r="G656" s="246"/>
      <c r="H656" s="15"/>
      <c r="I656" s="20"/>
    </row>
    <row r="657" spans="1:9">
      <c r="A657" s="121">
        <v>153</v>
      </c>
      <c r="B657" s="259" t="s">
        <v>1359</v>
      </c>
      <c r="C657" s="259" t="s">
        <v>1363</v>
      </c>
      <c r="D657" s="251">
        <v>59687</v>
      </c>
      <c r="E657" s="251">
        <v>50733.95</v>
      </c>
      <c r="F657" s="238">
        <v>2017</v>
      </c>
      <c r="G657" s="246"/>
      <c r="H657" s="15"/>
      <c r="I657" s="20"/>
    </row>
    <row r="658" spans="1:9">
      <c r="A658" s="121">
        <v>154</v>
      </c>
      <c r="B658" s="259" t="s">
        <v>1355</v>
      </c>
      <c r="C658" s="259" t="s">
        <v>1364</v>
      </c>
      <c r="D658" s="251">
        <v>178474.6</v>
      </c>
      <c r="E658" s="251">
        <v>151703.41</v>
      </c>
      <c r="F658" s="238">
        <v>2017</v>
      </c>
      <c r="G658" s="246"/>
      <c r="H658" s="15"/>
      <c r="I658" s="20"/>
    </row>
    <row r="659" spans="1:9">
      <c r="A659" s="121">
        <v>155</v>
      </c>
      <c r="B659" s="260" t="s">
        <v>1365</v>
      </c>
      <c r="C659" s="260" t="s">
        <v>1366</v>
      </c>
      <c r="D659" s="261">
        <v>773254.77</v>
      </c>
      <c r="E659" s="261">
        <v>657266.55000000005</v>
      </c>
      <c r="F659" s="238">
        <v>2017</v>
      </c>
      <c r="G659" s="246"/>
      <c r="H659" s="15"/>
      <c r="I659" s="20"/>
    </row>
    <row r="660" spans="1:9">
      <c r="A660" s="121">
        <v>156</v>
      </c>
      <c r="B660" s="260" t="s">
        <v>986</v>
      </c>
      <c r="C660" s="260" t="s">
        <v>1367</v>
      </c>
      <c r="D660" s="261">
        <v>102999.47</v>
      </c>
      <c r="E660" s="261">
        <v>87549.55</v>
      </c>
      <c r="F660" s="238">
        <v>2017</v>
      </c>
      <c r="G660" s="246"/>
      <c r="H660" s="15"/>
      <c r="I660" s="20"/>
    </row>
    <row r="661" spans="1:9">
      <c r="A661" s="121">
        <v>157</v>
      </c>
      <c r="B661" s="260" t="s">
        <v>986</v>
      </c>
      <c r="C661" s="260" t="s">
        <v>1368</v>
      </c>
      <c r="D661" s="261">
        <v>102999.47</v>
      </c>
      <c r="E661" s="261">
        <v>87549.55</v>
      </c>
      <c r="F661" s="238">
        <v>2017</v>
      </c>
      <c r="G661" s="246"/>
      <c r="H661" s="15"/>
      <c r="I661" s="20"/>
    </row>
    <row r="662" spans="1:9">
      <c r="A662" s="121">
        <v>158</v>
      </c>
      <c r="B662" s="260" t="s">
        <v>986</v>
      </c>
      <c r="C662" s="260" t="s">
        <v>1369</v>
      </c>
      <c r="D662" s="261">
        <v>102999.47</v>
      </c>
      <c r="E662" s="261">
        <v>87549.55</v>
      </c>
      <c r="F662" s="121">
        <v>2017</v>
      </c>
      <c r="G662" s="246"/>
      <c r="H662" s="15"/>
      <c r="I662" s="20"/>
    </row>
    <row r="663" spans="1:9">
      <c r="A663" s="121">
        <v>159</v>
      </c>
      <c r="B663" s="260" t="s">
        <v>986</v>
      </c>
      <c r="C663" s="260" t="s">
        <v>1370</v>
      </c>
      <c r="D663" s="261">
        <v>102999.47</v>
      </c>
      <c r="E663" s="261">
        <v>87549.55</v>
      </c>
      <c r="F663" s="121">
        <v>2017</v>
      </c>
      <c r="G663" s="246"/>
      <c r="H663" s="15"/>
      <c r="I663" s="20"/>
    </row>
    <row r="664" spans="1:9">
      <c r="A664" s="121">
        <v>160</v>
      </c>
      <c r="B664" s="252" t="s">
        <v>1158</v>
      </c>
      <c r="C664" s="252"/>
      <c r="D664" s="261">
        <v>10000</v>
      </c>
      <c r="E664" s="261">
        <v>8500</v>
      </c>
      <c r="F664" s="121">
        <v>2017</v>
      </c>
      <c r="G664" s="246"/>
      <c r="H664" s="15"/>
      <c r="I664" s="20"/>
    </row>
    <row r="665" spans="1:9">
      <c r="A665" s="121">
        <v>161</v>
      </c>
      <c r="B665" s="252" t="s">
        <v>452</v>
      </c>
      <c r="C665" s="252" t="s">
        <v>1371</v>
      </c>
      <c r="D665" s="249">
        <v>61798.23</v>
      </c>
      <c r="E665" s="261">
        <v>55618.41</v>
      </c>
      <c r="F665" s="121">
        <v>2018</v>
      </c>
      <c r="G665" s="246"/>
      <c r="H665" s="15"/>
      <c r="I665" s="20"/>
    </row>
    <row r="666" spans="1:9">
      <c r="A666" s="121">
        <v>162</v>
      </c>
      <c r="B666" s="252" t="s">
        <v>452</v>
      </c>
      <c r="C666" s="252" t="s">
        <v>1372</v>
      </c>
      <c r="D666" s="249">
        <v>51365.23</v>
      </c>
      <c r="E666" s="261">
        <v>46228.71</v>
      </c>
      <c r="F666" s="121">
        <v>2018</v>
      </c>
      <c r="G666" s="246"/>
      <c r="H666" s="15"/>
      <c r="I666" s="20"/>
    </row>
    <row r="667" spans="1:9">
      <c r="A667" s="121">
        <v>163</v>
      </c>
      <c r="B667" s="252" t="s">
        <v>245</v>
      </c>
      <c r="C667" s="252" t="s">
        <v>1373</v>
      </c>
      <c r="D667" s="249">
        <v>120720.77</v>
      </c>
      <c r="E667" s="261">
        <v>108648.69</v>
      </c>
      <c r="F667" s="121">
        <v>2018</v>
      </c>
      <c r="G667" s="246"/>
      <c r="H667" s="15"/>
      <c r="I667" s="20"/>
    </row>
    <row r="668" spans="1:9">
      <c r="A668" s="121">
        <v>164</v>
      </c>
      <c r="B668" s="252" t="s">
        <v>245</v>
      </c>
      <c r="C668" s="252" t="s">
        <v>1374</v>
      </c>
      <c r="D668" s="249">
        <v>120391.8</v>
      </c>
      <c r="E668" s="261">
        <v>108352.62</v>
      </c>
      <c r="F668" s="121">
        <v>2018</v>
      </c>
      <c r="G668" s="246"/>
      <c r="H668" s="15"/>
      <c r="I668" s="20"/>
    </row>
    <row r="669" spans="1:9">
      <c r="A669" s="121">
        <v>165</v>
      </c>
      <c r="B669" s="252" t="s">
        <v>452</v>
      </c>
      <c r="C669" s="252" t="s">
        <v>1375</v>
      </c>
      <c r="D669" s="249">
        <v>120818</v>
      </c>
      <c r="E669" s="261">
        <v>108736.2</v>
      </c>
      <c r="F669" s="121">
        <v>2018</v>
      </c>
      <c r="G669" s="246"/>
      <c r="H669" s="15"/>
      <c r="I669" s="20"/>
    </row>
    <row r="670" spans="1:9">
      <c r="A670" s="121">
        <v>166</v>
      </c>
      <c r="B670" s="252" t="s">
        <v>452</v>
      </c>
      <c r="C670" s="252" t="s">
        <v>1376</v>
      </c>
      <c r="D670" s="249">
        <v>119628.28</v>
      </c>
      <c r="E670" s="261">
        <v>107665.45</v>
      </c>
      <c r="F670" s="121">
        <v>2018</v>
      </c>
      <c r="G670" s="246"/>
      <c r="H670" s="15"/>
      <c r="I670" s="20"/>
    </row>
    <row r="671" spans="1:9">
      <c r="A671" s="121">
        <v>167</v>
      </c>
      <c r="B671" s="252" t="s">
        <v>1599</v>
      </c>
      <c r="C671" s="252" t="s">
        <v>1600</v>
      </c>
      <c r="D671" s="249">
        <v>511655.2</v>
      </c>
      <c r="E671" s="261">
        <v>460489.68</v>
      </c>
      <c r="F671" s="121">
        <v>2019</v>
      </c>
      <c r="G671" s="246"/>
      <c r="H671" s="15"/>
      <c r="I671" s="20"/>
    </row>
    <row r="672" spans="1:9">
      <c r="A672" s="121">
        <v>168</v>
      </c>
      <c r="B672" s="252" t="s">
        <v>452</v>
      </c>
      <c r="C672" s="252" t="s">
        <v>1601</v>
      </c>
      <c r="D672" s="249">
        <v>123306.9</v>
      </c>
      <c r="E672" s="261">
        <v>110976.21</v>
      </c>
      <c r="F672" s="121">
        <v>2019</v>
      </c>
      <c r="G672" s="246"/>
      <c r="H672" s="15"/>
      <c r="I672" s="20"/>
    </row>
    <row r="673" spans="1:9">
      <c r="A673" s="121">
        <v>169</v>
      </c>
      <c r="B673" s="252" t="s">
        <v>452</v>
      </c>
      <c r="C673" s="252" t="s">
        <v>1602</v>
      </c>
      <c r="D673" s="249">
        <v>154126</v>
      </c>
      <c r="E673" s="261">
        <v>138713.4</v>
      </c>
      <c r="F673" s="121">
        <v>2019</v>
      </c>
      <c r="G673" s="246"/>
      <c r="H673" s="15"/>
      <c r="I673" s="20"/>
    </row>
    <row r="674" spans="1:9">
      <c r="A674" s="121">
        <v>170</v>
      </c>
      <c r="B674" s="252" t="s">
        <v>245</v>
      </c>
      <c r="C674" s="252" t="s">
        <v>1603</v>
      </c>
      <c r="D674" s="249">
        <v>124304.8</v>
      </c>
      <c r="E674" s="261">
        <v>111874.32</v>
      </c>
      <c r="F674" s="121">
        <v>2019</v>
      </c>
      <c r="G674" s="246"/>
      <c r="H674" s="15"/>
      <c r="I674" s="20"/>
    </row>
    <row r="675" spans="1:9">
      <c r="A675" s="121">
        <v>171</v>
      </c>
      <c r="B675" s="252" t="s">
        <v>245</v>
      </c>
      <c r="C675" s="252" t="s">
        <v>1604</v>
      </c>
      <c r="D675" s="249">
        <v>99453.9</v>
      </c>
      <c r="E675" s="261">
        <v>89508.51</v>
      </c>
      <c r="F675" s="121">
        <v>2019</v>
      </c>
      <c r="G675" s="246"/>
      <c r="H675" s="15"/>
      <c r="I675" s="20"/>
    </row>
    <row r="676" spans="1:9">
      <c r="A676" s="121">
        <v>172</v>
      </c>
      <c r="B676" s="252" t="s">
        <v>245</v>
      </c>
      <c r="C676" s="252" t="s">
        <v>1605</v>
      </c>
      <c r="D676" s="249">
        <v>182993.21</v>
      </c>
      <c r="E676" s="261">
        <v>164693.89000000001</v>
      </c>
      <c r="F676" s="121">
        <v>2019</v>
      </c>
      <c r="G676" s="246"/>
      <c r="H676" s="15"/>
      <c r="I676" s="20"/>
    </row>
    <row r="677" spans="1:9">
      <c r="A677" s="121">
        <v>173</v>
      </c>
      <c r="B677" s="252" t="s">
        <v>245</v>
      </c>
      <c r="C677" s="252" t="s">
        <v>1606</v>
      </c>
      <c r="D677" s="249">
        <v>93605.97</v>
      </c>
      <c r="E677" s="261">
        <v>84245.37</v>
      </c>
      <c r="F677" s="121">
        <v>2019</v>
      </c>
      <c r="G677" s="246"/>
      <c r="H677" s="15"/>
      <c r="I677" s="20"/>
    </row>
    <row r="678" spans="1:9">
      <c r="A678" s="121">
        <v>174</v>
      </c>
      <c r="B678" s="252" t="s">
        <v>452</v>
      </c>
      <c r="C678" s="252" t="s">
        <v>1607</v>
      </c>
      <c r="D678" s="249">
        <v>95180.59</v>
      </c>
      <c r="E678" s="261">
        <v>85662.53</v>
      </c>
      <c r="F678" s="121">
        <v>2019</v>
      </c>
      <c r="G678" s="246"/>
      <c r="H678" s="15"/>
      <c r="I678" s="20"/>
    </row>
    <row r="679" spans="1:9">
      <c r="A679" s="121">
        <v>175</v>
      </c>
      <c r="B679" s="252" t="s">
        <v>452</v>
      </c>
      <c r="C679" s="252" t="s">
        <v>1608</v>
      </c>
      <c r="D679" s="249">
        <v>63456.45</v>
      </c>
      <c r="E679" s="261">
        <v>57110.81</v>
      </c>
      <c r="F679" s="121">
        <v>2019</v>
      </c>
      <c r="G679" s="246"/>
      <c r="H679" s="15"/>
      <c r="I679" s="20"/>
    </row>
    <row r="680" spans="1:9">
      <c r="A680" s="121">
        <v>176</v>
      </c>
      <c r="B680" s="252" t="s">
        <v>452</v>
      </c>
      <c r="C680" s="252" t="s">
        <v>1609</v>
      </c>
      <c r="D680" s="249">
        <v>63456.45</v>
      </c>
      <c r="E680" s="261">
        <v>57110.81</v>
      </c>
      <c r="F680" s="121">
        <v>2019</v>
      </c>
      <c r="G680" s="246"/>
      <c r="H680" s="15"/>
      <c r="I680" s="20"/>
    </row>
    <row r="681" spans="1:9">
      <c r="A681" s="121">
        <v>177</v>
      </c>
      <c r="B681" s="252" t="s">
        <v>452</v>
      </c>
      <c r="C681" s="252" t="s">
        <v>1610</v>
      </c>
      <c r="D681" s="249">
        <v>79298.44</v>
      </c>
      <c r="E681" s="261">
        <v>71368.600000000006</v>
      </c>
      <c r="F681" s="121">
        <v>2019</v>
      </c>
      <c r="G681" s="246"/>
      <c r="H681" s="15"/>
      <c r="I681" s="20"/>
    </row>
    <row r="682" spans="1:9">
      <c r="A682" s="121">
        <v>178</v>
      </c>
      <c r="B682" s="252" t="s">
        <v>452</v>
      </c>
      <c r="C682" s="252" t="s">
        <v>1611</v>
      </c>
      <c r="D682" s="249">
        <v>79298.44</v>
      </c>
      <c r="E682" s="261">
        <v>71368.600000000006</v>
      </c>
      <c r="F682" s="121">
        <v>2019</v>
      </c>
      <c r="G682" s="246"/>
      <c r="H682" s="15"/>
      <c r="I682" s="20"/>
    </row>
    <row r="683" spans="1:9">
      <c r="A683" s="121">
        <v>179</v>
      </c>
      <c r="B683" s="252" t="s">
        <v>452</v>
      </c>
      <c r="C683" s="252" t="s">
        <v>1612</v>
      </c>
      <c r="D683" s="249">
        <v>79298.44</v>
      </c>
      <c r="E683" s="261">
        <v>71368.600000000006</v>
      </c>
      <c r="F683" s="121">
        <v>2019</v>
      </c>
      <c r="G683" s="246"/>
      <c r="H683" s="15"/>
      <c r="I683" s="20"/>
    </row>
    <row r="684" spans="1:9">
      <c r="A684" s="121">
        <v>180</v>
      </c>
      <c r="B684" s="252" t="s">
        <v>452</v>
      </c>
      <c r="C684" s="252" t="s">
        <v>1613</v>
      </c>
      <c r="D684" s="249">
        <v>475530.41</v>
      </c>
      <c r="E684" s="261">
        <v>427977.37</v>
      </c>
      <c r="F684" s="121">
        <v>2019</v>
      </c>
      <c r="G684" s="246"/>
      <c r="H684" s="15"/>
      <c r="I684" s="20"/>
    </row>
    <row r="685" spans="1:9">
      <c r="A685" s="121">
        <v>181</v>
      </c>
      <c r="B685" s="252" t="s">
        <v>452</v>
      </c>
      <c r="C685" s="252" t="s">
        <v>1614</v>
      </c>
      <c r="D685" s="249">
        <v>257073.75</v>
      </c>
      <c r="E685" s="261">
        <v>244220.06</v>
      </c>
      <c r="F685" s="121">
        <v>2019</v>
      </c>
      <c r="G685" s="246"/>
      <c r="H685" s="15"/>
      <c r="I685" s="20"/>
    </row>
    <row r="686" spans="1:9">
      <c r="A686" s="121">
        <v>182</v>
      </c>
      <c r="B686" s="252" t="s">
        <v>1615</v>
      </c>
      <c r="C686" s="252" t="s">
        <v>1616</v>
      </c>
      <c r="D686" s="249">
        <v>986917</v>
      </c>
      <c r="E686" s="261">
        <v>596821.30000000005</v>
      </c>
      <c r="F686" s="121">
        <v>2019</v>
      </c>
      <c r="G686" s="246"/>
      <c r="H686" s="15"/>
      <c r="I686" s="20"/>
    </row>
    <row r="687" spans="1:9">
      <c r="A687" s="262"/>
      <c r="B687" s="263" t="s">
        <v>584</v>
      </c>
      <c r="C687" s="262"/>
      <c r="D687" s="264">
        <f>SUM(D506:D686)</f>
        <v>51751266.600000001</v>
      </c>
      <c r="E687" s="264">
        <f>SUM(E506:E686)</f>
        <v>42374382.189999983</v>
      </c>
      <c r="F687" s="262"/>
      <c r="G687" s="265">
        <f>SUM(G506:G686)</f>
        <v>1618.4</v>
      </c>
      <c r="H687" s="15"/>
      <c r="I687" s="20"/>
    </row>
    <row r="688" spans="1:9">
      <c r="A688" s="379" t="s">
        <v>1763</v>
      </c>
      <c r="B688" s="380"/>
      <c r="C688" s="380"/>
      <c r="D688" s="380"/>
      <c r="E688" s="380"/>
      <c r="F688" s="380"/>
      <c r="G688" s="381"/>
      <c r="H688" s="15"/>
      <c r="I688" s="20"/>
    </row>
    <row r="689" spans="1:9" ht="18.75" customHeight="1">
      <c r="A689" s="266">
        <v>1</v>
      </c>
      <c r="B689" s="267" t="s">
        <v>1153</v>
      </c>
      <c r="C689" s="267" t="s">
        <v>674</v>
      </c>
      <c r="D689" s="235">
        <v>138249</v>
      </c>
      <c r="E689" s="235">
        <v>0</v>
      </c>
      <c r="F689" s="266">
        <v>1960</v>
      </c>
      <c r="G689" s="266">
        <v>340</v>
      </c>
      <c r="H689" s="15"/>
      <c r="I689" s="20"/>
    </row>
    <row r="690" spans="1:9">
      <c r="A690" s="464" t="s">
        <v>584</v>
      </c>
      <c r="B690" s="465"/>
      <c r="C690" s="466"/>
      <c r="D690" s="268">
        <f>SUM(D689)</f>
        <v>138249</v>
      </c>
      <c r="E690" s="268">
        <v>0</v>
      </c>
      <c r="F690" s="266"/>
      <c r="G690" s="269">
        <f>SUM(G689)</f>
        <v>340</v>
      </c>
      <c r="H690" s="15"/>
      <c r="I690" s="20"/>
    </row>
    <row r="691" spans="1:9">
      <c r="A691" s="379" t="s">
        <v>1764</v>
      </c>
      <c r="B691" s="380"/>
      <c r="C691" s="380"/>
      <c r="D691" s="380"/>
      <c r="E691" s="380"/>
      <c r="F691" s="380"/>
      <c r="G691" s="381"/>
      <c r="H691" s="15"/>
      <c r="I691" s="20"/>
    </row>
    <row r="692" spans="1:9" ht="18.75" customHeight="1">
      <c r="A692" s="121">
        <v>1</v>
      </c>
      <c r="B692" s="270" t="s">
        <v>245</v>
      </c>
      <c r="C692" s="229" t="s">
        <v>796</v>
      </c>
      <c r="D692" s="271">
        <v>157240</v>
      </c>
      <c r="E692" s="272">
        <v>0</v>
      </c>
      <c r="F692" s="273">
        <v>2004</v>
      </c>
      <c r="G692" s="274"/>
      <c r="H692" s="15"/>
      <c r="I692" s="20"/>
    </row>
    <row r="693" spans="1:9" ht="25.5">
      <c r="A693" s="121">
        <v>2</v>
      </c>
      <c r="B693" s="270" t="s">
        <v>797</v>
      </c>
      <c r="C693" s="229" t="s">
        <v>796</v>
      </c>
      <c r="D693" s="271">
        <v>178400</v>
      </c>
      <c r="E693" s="275">
        <v>102354</v>
      </c>
      <c r="F693" s="273" t="s">
        <v>798</v>
      </c>
      <c r="G693" s="225">
        <v>781.5</v>
      </c>
      <c r="H693" s="15"/>
      <c r="I693" s="20"/>
    </row>
    <row r="694" spans="1:9" ht="25.5">
      <c r="A694" s="121">
        <v>3</v>
      </c>
      <c r="B694" s="270" t="s">
        <v>646</v>
      </c>
      <c r="C694" s="229" t="s">
        <v>796</v>
      </c>
      <c r="D694" s="271">
        <v>11800</v>
      </c>
      <c r="E694" s="275">
        <v>1918</v>
      </c>
      <c r="F694" s="273" t="s">
        <v>798</v>
      </c>
      <c r="G694" s="121"/>
      <c r="H694" s="15"/>
      <c r="I694" s="20"/>
    </row>
    <row r="695" spans="1:9" ht="25.5">
      <c r="A695" s="121">
        <v>4</v>
      </c>
      <c r="B695" s="270" t="s">
        <v>646</v>
      </c>
      <c r="C695" s="229" t="s">
        <v>796</v>
      </c>
      <c r="D695" s="271">
        <v>3000</v>
      </c>
      <c r="E695" s="275">
        <v>488</v>
      </c>
      <c r="F695" s="273" t="s">
        <v>798</v>
      </c>
      <c r="G695" s="121"/>
      <c r="H695" s="15"/>
      <c r="I695" s="20"/>
    </row>
    <row r="696" spans="1:9" ht="25.5">
      <c r="A696" s="121">
        <v>5</v>
      </c>
      <c r="B696" s="270" t="s">
        <v>537</v>
      </c>
      <c r="C696" s="229" t="s">
        <v>796</v>
      </c>
      <c r="D696" s="271">
        <v>1600</v>
      </c>
      <c r="E696" s="275">
        <v>260</v>
      </c>
      <c r="F696" s="273" t="s">
        <v>798</v>
      </c>
      <c r="G696" s="121"/>
      <c r="H696" s="15"/>
      <c r="I696" s="20"/>
    </row>
    <row r="697" spans="1:9" ht="25.5">
      <c r="A697" s="121">
        <v>6</v>
      </c>
      <c r="B697" s="270" t="s">
        <v>799</v>
      </c>
      <c r="C697" s="229" t="s">
        <v>796</v>
      </c>
      <c r="D697" s="271">
        <v>3800</v>
      </c>
      <c r="E697" s="275">
        <v>618</v>
      </c>
      <c r="F697" s="273" t="s">
        <v>798</v>
      </c>
      <c r="G697" s="274"/>
      <c r="H697" s="15"/>
      <c r="I697" s="20"/>
    </row>
    <row r="698" spans="1:9" ht="25.5">
      <c r="A698" s="121">
        <v>7</v>
      </c>
      <c r="B698" s="270" t="s">
        <v>246</v>
      </c>
      <c r="C698" s="229" t="s">
        <v>796</v>
      </c>
      <c r="D698" s="271">
        <v>1000</v>
      </c>
      <c r="E698" s="275">
        <v>163</v>
      </c>
      <c r="F698" s="273" t="s">
        <v>798</v>
      </c>
      <c r="G698" s="121"/>
      <c r="H698" s="15"/>
      <c r="I698" s="20"/>
    </row>
    <row r="699" spans="1:9">
      <c r="A699" s="121">
        <v>8</v>
      </c>
      <c r="B699" s="270" t="s">
        <v>244</v>
      </c>
      <c r="C699" s="229" t="s">
        <v>800</v>
      </c>
      <c r="D699" s="275">
        <v>934809</v>
      </c>
      <c r="E699" s="275">
        <v>455719</v>
      </c>
      <c r="F699" s="121" t="s">
        <v>801</v>
      </c>
      <c r="G699" s="276">
        <v>2332.3000000000002</v>
      </c>
      <c r="H699" s="15"/>
      <c r="I699" s="20"/>
    </row>
    <row r="700" spans="1:9">
      <c r="A700" s="121">
        <v>9</v>
      </c>
      <c r="B700" s="270" t="s">
        <v>802</v>
      </c>
      <c r="C700" s="229" t="s">
        <v>803</v>
      </c>
      <c r="D700" s="275">
        <v>130000</v>
      </c>
      <c r="E700" s="275">
        <v>47671</v>
      </c>
      <c r="F700" s="238" t="s">
        <v>804</v>
      </c>
      <c r="G700" s="274"/>
      <c r="H700" s="15"/>
      <c r="I700" s="20"/>
    </row>
    <row r="701" spans="1:9" ht="25.5">
      <c r="A701" s="121">
        <v>10</v>
      </c>
      <c r="B701" s="270" t="s">
        <v>1431</v>
      </c>
      <c r="C701" s="229" t="s">
        <v>796</v>
      </c>
      <c r="D701" s="275">
        <v>205498</v>
      </c>
      <c r="E701" s="275">
        <v>136999</v>
      </c>
      <c r="F701" s="121" t="s">
        <v>1821</v>
      </c>
      <c r="G701" s="274"/>
      <c r="H701" s="15"/>
      <c r="I701" s="20"/>
    </row>
    <row r="702" spans="1:9" ht="25.5">
      <c r="A702" s="121">
        <v>11</v>
      </c>
      <c r="B702" s="277" t="s">
        <v>1641</v>
      </c>
      <c r="C702" s="229" t="s">
        <v>796</v>
      </c>
      <c r="D702" s="275">
        <v>1406694</v>
      </c>
      <c r="E702" s="275">
        <v>1266024</v>
      </c>
      <c r="F702" s="278" t="s">
        <v>1822</v>
      </c>
      <c r="G702" s="274"/>
      <c r="H702" s="15"/>
      <c r="I702" s="20"/>
    </row>
    <row r="703" spans="1:9">
      <c r="A703" s="121">
        <v>12</v>
      </c>
      <c r="B703" s="228" t="s">
        <v>1807</v>
      </c>
      <c r="C703" s="241" t="s">
        <v>1818</v>
      </c>
      <c r="D703" s="279">
        <v>9787</v>
      </c>
      <c r="E703" s="280">
        <v>2603</v>
      </c>
      <c r="F703" s="238" t="s">
        <v>1819</v>
      </c>
      <c r="G703" s="274">
        <v>117.8</v>
      </c>
      <c r="H703" s="15"/>
      <c r="I703" s="20"/>
    </row>
    <row r="704" spans="1:9">
      <c r="A704" s="121"/>
      <c r="B704" s="281" t="s">
        <v>1808</v>
      </c>
      <c r="C704" s="241"/>
      <c r="D704" s="279"/>
      <c r="E704" s="280"/>
      <c r="F704" s="282"/>
      <c r="G704" s="274"/>
      <c r="H704" s="15"/>
      <c r="I704" s="20"/>
    </row>
    <row r="705" spans="1:9">
      <c r="A705" s="121">
        <v>13</v>
      </c>
      <c r="B705" s="228" t="s">
        <v>1809</v>
      </c>
      <c r="C705" s="241" t="s">
        <v>1818</v>
      </c>
      <c r="D705" s="279">
        <v>118035</v>
      </c>
      <c r="E705" s="280">
        <v>116068</v>
      </c>
      <c r="F705" s="238" t="s">
        <v>1820</v>
      </c>
      <c r="G705" s="274"/>
      <c r="H705" s="15"/>
      <c r="I705" s="20"/>
    </row>
    <row r="706" spans="1:9">
      <c r="A706" s="121">
        <v>14</v>
      </c>
      <c r="B706" s="228" t="s">
        <v>1810</v>
      </c>
      <c r="C706" s="241" t="s">
        <v>1818</v>
      </c>
      <c r="D706" s="279">
        <v>43005</v>
      </c>
      <c r="E706" s="280">
        <v>38705</v>
      </c>
      <c r="F706" s="238" t="s">
        <v>1820</v>
      </c>
      <c r="G706" s="274"/>
      <c r="H706" s="15"/>
      <c r="I706" s="20"/>
    </row>
    <row r="707" spans="1:9">
      <c r="A707" s="121">
        <v>15</v>
      </c>
      <c r="B707" s="228" t="s">
        <v>1811</v>
      </c>
      <c r="C707" s="241" t="s">
        <v>1818</v>
      </c>
      <c r="D707" s="279">
        <v>65015</v>
      </c>
      <c r="E707" s="280">
        <v>58514</v>
      </c>
      <c r="F707" s="238" t="s">
        <v>1820</v>
      </c>
      <c r="G707" s="274"/>
      <c r="H707" s="15"/>
      <c r="I707" s="20"/>
    </row>
    <row r="708" spans="1:9">
      <c r="A708" s="121">
        <v>16</v>
      </c>
      <c r="B708" s="228" t="s">
        <v>1812</v>
      </c>
      <c r="C708" s="241" t="s">
        <v>1818</v>
      </c>
      <c r="D708" s="279">
        <v>39507</v>
      </c>
      <c r="E708" s="280">
        <v>35556</v>
      </c>
      <c r="F708" s="238" t="s">
        <v>1820</v>
      </c>
      <c r="G708" s="274"/>
      <c r="H708" s="15"/>
      <c r="I708" s="20"/>
    </row>
    <row r="709" spans="1:9">
      <c r="A709" s="121">
        <v>17</v>
      </c>
      <c r="B709" s="228" t="s">
        <v>1813</v>
      </c>
      <c r="C709" s="241" t="s">
        <v>1818</v>
      </c>
      <c r="D709" s="279">
        <v>88208</v>
      </c>
      <c r="E709" s="280">
        <v>79387</v>
      </c>
      <c r="F709" s="238" t="s">
        <v>1820</v>
      </c>
      <c r="G709" s="274"/>
      <c r="H709" s="15"/>
      <c r="I709" s="20"/>
    </row>
    <row r="710" spans="1:9">
      <c r="A710" s="121">
        <v>18</v>
      </c>
      <c r="B710" s="228" t="s">
        <v>1814</v>
      </c>
      <c r="C710" s="241" t="s">
        <v>1818</v>
      </c>
      <c r="D710" s="279">
        <v>72870</v>
      </c>
      <c r="E710" s="280">
        <v>65583</v>
      </c>
      <c r="F710" s="238" t="s">
        <v>1820</v>
      </c>
      <c r="G710" s="274"/>
      <c r="H710" s="15"/>
      <c r="I710" s="20"/>
    </row>
    <row r="711" spans="1:9">
      <c r="A711" s="121">
        <v>19</v>
      </c>
      <c r="B711" s="228" t="s">
        <v>1815</v>
      </c>
      <c r="C711" s="241" t="s">
        <v>1818</v>
      </c>
      <c r="D711" s="279">
        <v>1094</v>
      </c>
      <c r="E711" s="280">
        <v>985</v>
      </c>
      <c r="F711" s="238" t="s">
        <v>1820</v>
      </c>
      <c r="G711" s="274"/>
      <c r="H711" s="15"/>
      <c r="I711" s="20"/>
    </row>
    <row r="712" spans="1:9">
      <c r="A712" s="121">
        <v>20</v>
      </c>
      <c r="B712" s="228" t="s">
        <v>1816</v>
      </c>
      <c r="C712" s="241" t="s">
        <v>1818</v>
      </c>
      <c r="D712" s="279">
        <v>100250</v>
      </c>
      <c r="E712" s="280">
        <v>90225</v>
      </c>
      <c r="F712" s="238" t="s">
        <v>1820</v>
      </c>
      <c r="G712" s="274"/>
      <c r="H712" s="15"/>
      <c r="I712" s="20"/>
    </row>
    <row r="713" spans="1:9">
      <c r="A713" s="121">
        <v>21</v>
      </c>
      <c r="B713" s="228" t="s">
        <v>1817</v>
      </c>
      <c r="C713" s="241" t="s">
        <v>1818</v>
      </c>
      <c r="D713" s="279">
        <v>1046</v>
      </c>
      <c r="E713" s="280">
        <v>941</v>
      </c>
      <c r="F713" s="238" t="s">
        <v>1820</v>
      </c>
      <c r="G713" s="274"/>
      <c r="H713" s="15"/>
      <c r="I713" s="20"/>
    </row>
    <row r="714" spans="1:9">
      <c r="A714" s="374" t="s">
        <v>654</v>
      </c>
      <c r="B714" s="375"/>
      <c r="C714" s="375"/>
      <c r="D714" s="283">
        <f>SUM(D692:D713)</f>
        <v>3572658</v>
      </c>
      <c r="E714" s="284">
        <f>SUM(E692:E713)</f>
        <v>2500781</v>
      </c>
      <c r="F714" s="118"/>
      <c r="G714" s="218">
        <f>SUM(G692:G713)</f>
        <v>3231.6000000000004</v>
      </c>
      <c r="H714" s="15"/>
      <c r="I714" s="20"/>
    </row>
    <row r="715" spans="1:9">
      <c r="A715" s="379" t="s">
        <v>1765</v>
      </c>
      <c r="B715" s="380"/>
      <c r="C715" s="380"/>
      <c r="D715" s="380"/>
      <c r="E715" s="380"/>
      <c r="F715" s="380"/>
      <c r="G715" s="381"/>
      <c r="H715" s="15"/>
      <c r="I715" s="20"/>
    </row>
    <row r="716" spans="1:9" ht="18.75" customHeight="1">
      <c r="A716" s="121">
        <v>1</v>
      </c>
      <c r="B716" s="229" t="s">
        <v>534</v>
      </c>
      <c r="C716" s="229" t="s">
        <v>1640</v>
      </c>
      <c r="D716" s="121">
        <v>289482</v>
      </c>
      <c r="E716" s="121">
        <v>175294.24</v>
      </c>
      <c r="F716" s="285"/>
      <c r="G716" s="121">
        <v>169.4</v>
      </c>
      <c r="H716" s="18"/>
      <c r="I716" s="40"/>
    </row>
    <row r="717" spans="1:9">
      <c r="A717" s="376" t="s">
        <v>453</v>
      </c>
      <c r="B717" s="377"/>
      <c r="C717" s="378"/>
      <c r="D717" s="285">
        <f>SUM(D716:D716)</f>
        <v>289482</v>
      </c>
      <c r="E717" s="285">
        <f>SUM(E716:E716)</f>
        <v>175294.24</v>
      </c>
      <c r="F717" s="285"/>
      <c r="G717" s="285">
        <f>SUM(G716:G716)</f>
        <v>169.4</v>
      </c>
      <c r="I717" s="20"/>
    </row>
    <row r="718" spans="1:9">
      <c r="A718" s="461" t="s">
        <v>988</v>
      </c>
      <c r="B718" s="462"/>
      <c r="C718" s="463"/>
      <c r="D718" s="286">
        <v>145449692.72999999</v>
      </c>
      <c r="E718" s="287">
        <v>80569143.980000004</v>
      </c>
      <c r="F718" s="288"/>
      <c r="G718" s="289">
        <v>138644.24</v>
      </c>
      <c r="I718" s="22"/>
    </row>
    <row r="719" spans="1:9">
      <c r="A719" s="471" t="s">
        <v>989</v>
      </c>
      <c r="B719" s="472"/>
      <c r="C719" s="473"/>
      <c r="D719" s="3">
        <v>4857487</v>
      </c>
      <c r="E719" s="3">
        <v>2800969.35</v>
      </c>
      <c r="F719" s="290"/>
      <c r="G719" s="3">
        <v>4260.1000000000004</v>
      </c>
      <c r="H719" s="15"/>
      <c r="I719" s="22"/>
    </row>
    <row r="720" spans="1:9" s="13" customFormat="1" ht="18.75" customHeight="1">
      <c r="A720" s="432" t="s">
        <v>990</v>
      </c>
      <c r="B720" s="433"/>
      <c r="C720" s="434"/>
      <c r="D720" s="291">
        <f>SUM(D718:D719)</f>
        <v>150307179.72999999</v>
      </c>
      <c r="E720" s="3">
        <f>SUM(E718:E719)</f>
        <v>83370113.329999998</v>
      </c>
      <c r="F720" s="50"/>
      <c r="G720" s="3">
        <f>SUM(G718:G719)</f>
        <v>142904.34</v>
      </c>
      <c r="H720" s="15"/>
      <c r="I720" s="22"/>
    </row>
    <row r="721" spans="1:10" s="13" customFormat="1" ht="26.25" customHeight="1">
      <c r="A721" s="458"/>
      <c r="B721" s="459"/>
      <c r="C721" s="459"/>
      <c r="D721" s="459"/>
      <c r="E721" s="459"/>
      <c r="F721" s="459"/>
      <c r="G721" s="460"/>
      <c r="H721" s="21"/>
      <c r="I721" s="40"/>
    </row>
    <row r="722" spans="1:10" s="13" customFormat="1" ht="18.75" customHeight="1">
      <c r="A722" s="396" t="s">
        <v>1477</v>
      </c>
      <c r="B722" s="397"/>
      <c r="C722" s="397"/>
      <c r="D722" s="397"/>
      <c r="E722" s="397"/>
      <c r="F722" s="397"/>
      <c r="G722" s="398"/>
      <c r="H722" s="15"/>
      <c r="I722" s="22"/>
      <c r="J722" s="46"/>
    </row>
    <row r="723" spans="1:10" s="13" customFormat="1" ht="18" customHeight="1">
      <c r="A723" s="285">
        <v>1</v>
      </c>
      <c r="B723" s="236" t="s">
        <v>592</v>
      </c>
      <c r="C723" s="292" t="s">
        <v>593</v>
      </c>
      <c r="D723" s="238">
        <v>4793</v>
      </c>
      <c r="E723" s="121">
        <v>1408.1</v>
      </c>
      <c r="F723" s="293">
        <v>1948</v>
      </c>
      <c r="G723" s="230">
        <v>38.700000000000003</v>
      </c>
      <c r="H723" s="15"/>
      <c r="I723" s="20"/>
    </row>
    <row r="724" spans="1:10" s="13" customFormat="1" ht="18" hidden="1" customHeight="1">
      <c r="A724" s="294">
        <v>1</v>
      </c>
      <c r="B724" s="236" t="s">
        <v>592</v>
      </c>
      <c r="C724" s="295" t="s">
        <v>593</v>
      </c>
      <c r="D724" s="238">
        <v>4793</v>
      </c>
      <c r="E724" s="121">
        <v>1339.01</v>
      </c>
      <c r="F724" s="293">
        <v>1948</v>
      </c>
      <c r="G724" s="296">
        <v>38.700000000000003</v>
      </c>
      <c r="H724" s="15"/>
      <c r="I724" s="20"/>
    </row>
    <row r="725" spans="1:10" ht="25.5" customHeight="1">
      <c r="A725" s="294">
        <v>2</v>
      </c>
      <c r="B725" s="236" t="s">
        <v>1766</v>
      </c>
      <c r="C725" s="295" t="s">
        <v>594</v>
      </c>
      <c r="D725" s="238">
        <v>4962</v>
      </c>
      <c r="E725" s="121">
        <v>2566.84</v>
      </c>
      <c r="F725" s="293" t="s">
        <v>1145</v>
      </c>
      <c r="G725" s="296">
        <v>177.9</v>
      </c>
      <c r="H725" s="15"/>
      <c r="I725" s="22"/>
    </row>
    <row r="726" spans="1:10" ht="19.5" customHeight="1">
      <c r="A726" s="294">
        <v>3</v>
      </c>
      <c r="B726" s="236" t="s">
        <v>595</v>
      </c>
      <c r="C726" s="295" t="s">
        <v>485</v>
      </c>
      <c r="D726" s="238">
        <v>7698</v>
      </c>
      <c r="E726" s="121">
        <v>562.76</v>
      </c>
      <c r="F726" s="293"/>
      <c r="G726" s="296">
        <v>17.2</v>
      </c>
      <c r="H726" s="15"/>
      <c r="I726" s="20"/>
    </row>
    <row r="727" spans="1:10" s="13" customFormat="1" ht="23.25" customHeight="1">
      <c r="A727" s="294">
        <v>4</v>
      </c>
      <c r="B727" s="236" t="s">
        <v>596</v>
      </c>
      <c r="C727" s="295" t="s">
        <v>597</v>
      </c>
      <c r="D727" s="238">
        <v>25485</v>
      </c>
      <c r="E727" s="121">
        <v>8870.0400000000009</v>
      </c>
      <c r="F727" s="293">
        <v>1917</v>
      </c>
      <c r="G727" s="296">
        <v>66.900000000000006</v>
      </c>
      <c r="H727" s="15"/>
      <c r="I727" s="20"/>
    </row>
    <row r="728" spans="1:10" ht="23.25" customHeight="1">
      <c r="A728" s="294">
        <v>5</v>
      </c>
      <c r="B728" s="236" t="s">
        <v>598</v>
      </c>
      <c r="C728" s="233" t="s">
        <v>533</v>
      </c>
      <c r="D728" s="238">
        <v>33198</v>
      </c>
      <c r="E728" s="121">
        <v>11805.13</v>
      </c>
      <c r="F728" s="293">
        <v>1917</v>
      </c>
      <c r="G728" s="296">
        <v>79</v>
      </c>
      <c r="H728" s="15"/>
      <c r="I728" s="20"/>
    </row>
    <row r="729" spans="1:10" ht="25.5" customHeight="1">
      <c r="A729" s="294">
        <v>6</v>
      </c>
      <c r="B729" s="236" t="s">
        <v>599</v>
      </c>
      <c r="C729" s="233" t="s">
        <v>600</v>
      </c>
      <c r="D729" s="238">
        <v>16232</v>
      </c>
      <c r="E729" s="121">
        <v>1186.97</v>
      </c>
      <c r="F729" s="293">
        <v>1947</v>
      </c>
      <c r="G729" s="296">
        <v>274.39999999999998</v>
      </c>
      <c r="H729" s="15"/>
      <c r="I729" s="20"/>
    </row>
    <row r="730" spans="1:10" ht="22.5" customHeight="1">
      <c r="A730" s="294">
        <v>7</v>
      </c>
      <c r="B730" s="236" t="s">
        <v>596</v>
      </c>
      <c r="C730" s="297" t="s">
        <v>1534</v>
      </c>
      <c r="D730" s="238">
        <v>22628</v>
      </c>
      <c r="E730" s="121">
        <v>3113.12</v>
      </c>
      <c r="F730" s="293"/>
      <c r="G730" s="296">
        <v>37.9</v>
      </c>
      <c r="H730" s="15"/>
      <c r="I730" s="20"/>
    </row>
    <row r="731" spans="1:10" ht="20.25" customHeight="1">
      <c r="A731" s="294">
        <v>8</v>
      </c>
      <c r="B731" s="236" t="s">
        <v>601</v>
      </c>
      <c r="C731" s="298" t="s">
        <v>1767</v>
      </c>
      <c r="D731" s="238">
        <v>16887</v>
      </c>
      <c r="E731" s="121">
        <v>6693.86</v>
      </c>
      <c r="F731" s="293" t="s">
        <v>1146</v>
      </c>
      <c r="G731" s="296">
        <v>251.2</v>
      </c>
      <c r="H731" s="15"/>
      <c r="I731" s="20"/>
    </row>
    <row r="732" spans="1:10" ht="21.75" customHeight="1">
      <c r="A732" s="294">
        <v>9</v>
      </c>
      <c r="B732" s="236" t="s">
        <v>602</v>
      </c>
      <c r="C732" s="298" t="s">
        <v>1768</v>
      </c>
      <c r="D732" s="238">
        <v>277604</v>
      </c>
      <c r="E732" s="121">
        <v>96849.36</v>
      </c>
      <c r="F732" s="293"/>
      <c r="G732" s="296">
        <v>400.7</v>
      </c>
      <c r="H732" s="15"/>
      <c r="I732" s="20"/>
    </row>
    <row r="733" spans="1:10" ht="23.25" customHeight="1">
      <c r="A733" s="294">
        <v>10</v>
      </c>
      <c r="B733" s="236" t="s">
        <v>1769</v>
      </c>
      <c r="C733" s="298" t="s">
        <v>1770</v>
      </c>
      <c r="D733" s="238">
        <v>45410</v>
      </c>
      <c r="E733" s="121">
        <v>19104.060000000001</v>
      </c>
      <c r="F733" s="293"/>
      <c r="G733" s="296">
        <v>250.75</v>
      </c>
      <c r="H733" s="15"/>
      <c r="I733" s="20"/>
    </row>
    <row r="734" spans="1:10" ht="30.75" customHeight="1">
      <c r="A734" s="294">
        <v>11</v>
      </c>
      <c r="B734" s="236" t="s">
        <v>603</v>
      </c>
      <c r="C734" s="298" t="s">
        <v>783</v>
      </c>
      <c r="D734" s="238">
        <v>58581</v>
      </c>
      <c r="E734" s="121">
        <v>24301.93</v>
      </c>
      <c r="F734" s="293" t="s">
        <v>1147</v>
      </c>
      <c r="G734" s="296">
        <v>346.5</v>
      </c>
      <c r="H734" s="15"/>
      <c r="I734" s="20"/>
    </row>
    <row r="735" spans="1:10" ht="25.5" customHeight="1">
      <c r="A735" s="294">
        <v>12</v>
      </c>
      <c r="B735" s="236" t="s">
        <v>642</v>
      </c>
      <c r="C735" s="298" t="s">
        <v>783</v>
      </c>
      <c r="D735" s="238">
        <v>10646</v>
      </c>
      <c r="E735" s="121">
        <v>4431.62</v>
      </c>
      <c r="F735" s="293">
        <v>1992</v>
      </c>
      <c r="G735" s="296">
        <v>147.1</v>
      </c>
      <c r="H735" s="21"/>
      <c r="I735" s="40"/>
    </row>
    <row r="736" spans="1:10" ht="19.5" customHeight="1">
      <c r="A736" s="294">
        <v>13</v>
      </c>
      <c r="B736" s="236" t="s">
        <v>604</v>
      </c>
      <c r="C736" s="299" t="s">
        <v>605</v>
      </c>
      <c r="D736" s="238">
        <v>180928</v>
      </c>
      <c r="E736" s="121">
        <v>68896.179999999993</v>
      </c>
      <c r="F736" s="293">
        <v>1987</v>
      </c>
      <c r="G736" s="296">
        <v>307.5</v>
      </c>
      <c r="I736" s="20"/>
    </row>
    <row r="737" spans="1:9" ht="18" customHeight="1">
      <c r="A737" s="294">
        <v>14</v>
      </c>
      <c r="B737" s="300" t="s">
        <v>1441</v>
      </c>
      <c r="C737" s="299" t="s">
        <v>605</v>
      </c>
      <c r="D737" s="238">
        <v>183960</v>
      </c>
      <c r="E737" s="121">
        <v>62633.98</v>
      </c>
      <c r="F737" s="293">
        <v>1987</v>
      </c>
      <c r="G737" s="296">
        <v>248.9</v>
      </c>
      <c r="I737" s="20"/>
    </row>
    <row r="738" spans="1:9" ht="18" customHeight="1">
      <c r="A738" s="294">
        <v>15</v>
      </c>
      <c r="B738" s="236" t="s">
        <v>606</v>
      </c>
      <c r="C738" s="299" t="s">
        <v>607</v>
      </c>
      <c r="D738" s="238">
        <v>44583</v>
      </c>
      <c r="E738" s="121">
        <v>15133.49</v>
      </c>
      <c r="F738" s="293">
        <v>1917</v>
      </c>
      <c r="G738" s="296">
        <v>122.2</v>
      </c>
      <c r="I738" s="20"/>
    </row>
    <row r="739" spans="1:9" ht="18" customHeight="1">
      <c r="A739" s="294">
        <v>16</v>
      </c>
      <c r="B739" s="236" t="s">
        <v>608</v>
      </c>
      <c r="C739" s="299" t="s">
        <v>1442</v>
      </c>
      <c r="D739" s="238">
        <v>34593</v>
      </c>
      <c r="E739" s="121">
        <v>11534.49</v>
      </c>
      <c r="F739" s="293">
        <v>1951</v>
      </c>
      <c r="G739" s="296">
        <v>273</v>
      </c>
      <c r="I739" s="20"/>
    </row>
    <row r="740" spans="1:9" ht="18" customHeight="1">
      <c r="A740" s="294">
        <v>17</v>
      </c>
      <c r="B740" s="236" t="s">
        <v>609</v>
      </c>
      <c r="C740" s="299" t="s">
        <v>610</v>
      </c>
      <c r="D740" s="238">
        <v>366716.87</v>
      </c>
      <c r="E740" s="230">
        <v>128778.21</v>
      </c>
      <c r="F740" s="301"/>
      <c r="G740" s="296">
        <v>1520.2</v>
      </c>
      <c r="I740" s="20"/>
    </row>
    <row r="741" spans="1:9" ht="18" customHeight="1">
      <c r="A741" s="294">
        <v>18</v>
      </c>
      <c r="B741" s="236" t="s">
        <v>611</v>
      </c>
      <c r="C741" s="233" t="s">
        <v>784</v>
      </c>
      <c r="D741" s="238">
        <v>71706</v>
      </c>
      <c r="E741" s="121">
        <v>23439.32</v>
      </c>
      <c r="F741" s="293" t="s">
        <v>1148</v>
      </c>
      <c r="G741" s="296">
        <v>267.5</v>
      </c>
      <c r="I741" s="20"/>
    </row>
    <row r="742" spans="1:9" ht="18" customHeight="1">
      <c r="A742" s="294">
        <v>19</v>
      </c>
      <c r="B742" s="236" t="s">
        <v>612</v>
      </c>
      <c r="C742" s="233" t="s">
        <v>613</v>
      </c>
      <c r="D742" s="238">
        <v>11075</v>
      </c>
      <c r="E742" s="121">
        <v>3444.83</v>
      </c>
      <c r="F742" s="293"/>
      <c r="G742" s="296">
        <v>239.4</v>
      </c>
      <c r="H742" s="21"/>
      <c r="I742" s="19"/>
    </row>
    <row r="743" spans="1:9" ht="18" customHeight="1">
      <c r="A743" s="294">
        <v>20</v>
      </c>
      <c r="B743" s="236" t="s">
        <v>614</v>
      </c>
      <c r="C743" s="233" t="s">
        <v>615</v>
      </c>
      <c r="D743" s="238">
        <v>3400</v>
      </c>
      <c r="E743" s="121">
        <v>1218.3699999999999</v>
      </c>
      <c r="F743" s="293"/>
      <c r="G743" s="296">
        <v>20.5</v>
      </c>
      <c r="H743" s="48"/>
      <c r="I743" s="49"/>
    </row>
    <row r="744" spans="1:9" ht="18" customHeight="1">
      <c r="A744" s="294">
        <v>21</v>
      </c>
      <c r="B744" s="236" t="s">
        <v>616</v>
      </c>
      <c r="C744" s="233" t="s">
        <v>617</v>
      </c>
      <c r="D744" s="238">
        <v>3990</v>
      </c>
      <c r="E744" s="121">
        <v>291.77999999999997</v>
      </c>
      <c r="F744" s="293" t="s">
        <v>1148</v>
      </c>
      <c r="G744" s="296">
        <v>857.4</v>
      </c>
    </row>
    <row r="745" spans="1:9" s="13" customFormat="1" ht="18" customHeight="1">
      <c r="A745" s="294">
        <v>22</v>
      </c>
      <c r="B745" s="236" t="s">
        <v>614</v>
      </c>
      <c r="C745" s="233" t="s">
        <v>785</v>
      </c>
      <c r="D745" s="238">
        <v>15954.73</v>
      </c>
      <c r="E745" s="121">
        <v>5550.48</v>
      </c>
      <c r="F745" s="293">
        <v>1989</v>
      </c>
      <c r="G745" s="296">
        <v>30.3</v>
      </c>
      <c r="H745" s="51"/>
      <c r="I745" s="1"/>
    </row>
    <row r="746" spans="1:9" s="13" customFormat="1" ht="18" customHeight="1">
      <c r="A746" s="294">
        <v>23</v>
      </c>
      <c r="B746" s="236" t="s">
        <v>614</v>
      </c>
      <c r="C746" s="233" t="s">
        <v>618</v>
      </c>
      <c r="D746" s="238">
        <v>6934</v>
      </c>
      <c r="E746" s="121">
        <v>2413.48</v>
      </c>
      <c r="F746" s="293">
        <v>1983</v>
      </c>
      <c r="G746" s="296">
        <v>17.8</v>
      </c>
      <c r="H746" s="15"/>
      <c r="I746" s="1"/>
    </row>
    <row r="747" spans="1:9" s="13" customFormat="1" ht="18" customHeight="1">
      <c r="A747" s="294">
        <v>24</v>
      </c>
      <c r="B747" s="239" t="s">
        <v>619</v>
      </c>
      <c r="C747" s="243" t="s">
        <v>620</v>
      </c>
      <c r="D747" s="238">
        <v>73528</v>
      </c>
      <c r="E747" s="121">
        <v>25865.88</v>
      </c>
      <c r="F747" s="293">
        <v>1986</v>
      </c>
      <c r="G747" s="296">
        <v>196.8</v>
      </c>
      <c r="H747" s="15"/>
      <c r="I747" s="1"/>
    </row>
    <row r="748" spans="1:9" s="13" customFormat="1" ht="18" customHeight="1">
      <c r="A748" s="294">
        <v>25</v>
      </c>
      <c r="B748" s="302" t="s">
        <v>621</v>
      </c>
      <c r="C748" s="243" t="s">
        <v>622</v>
      </c>
      <c r="D748" s="238">
        <v>18619</v>
      </c>
      <c r="E748" s="121">
        <v>5849.66</v>
      </c>
      <c r="F748" s="293">
        <v>1976</v>
      </c>
      <c r="G748" s="296">
        <v>65.8</v>
      </c>
      <c r="H748" s="15"/>
      <c r="I748" s="1"/>
    </row>
    <row r="749" spans="1:9" s="13" customFormat="1" ht="18.75" customHeight="1">
      <c r="A749" s="294">
        <v>26</v>
      </c>
      <c r="B749" s="302" t="s">
        <v>1771</v>
      </c>
      <c r="C749" s="229" t="s">
        <v>1772</v>
      </c>
      <c r="D749" s="238">
        <v>17465</v>
      </c>
      <c r="E749" s="121">
        <v>5637.33</v>
      </c>
      <c r="F749" s="293">
        <v>1976</v>
      </c>
      <c r="G749" s="296">
        <v>45.6</v>
      </c>
      <c r="H749" s="15"/>
      <c r="I749" s="1"/>
    </row>
    <row r="750" spans="1:9" s="13" customFormat="1" ht="20.25" customHeight="1">
      <c r="A750" s="294">
        <v>27</v>
      </c>
      <c r="B750" s="236" t="s">
        <v>623</v>
      </c>
      <c r="C750" s="229" t="s">
        <v>624</v>
      </c>
      <c r="D750" s="238">
        <v>376827</v>
      </c>
      <c r="E750" s="121">
        <v>138651.15</v>
      </c>
      <c r="F750" s="293">
        <v>1991</v>
      </c>
      <c r="G750" s="296">
        <v>606.20000000000005</v>
      </c>
      <c r="H750" s="15"/>
      <c r="I750" s="15"/>
    </row>
    <row r="751" spans="1:9" s="13" customFormat="1" ht="23.25" customHeight="1">
      <c r="A751" s="294">
        <v>28</v>
      </c>
      <c r="B751" s="236" t="s">
        <v>626</v>
      </c>
      <c r="C751" s="229" t="s">
        <v>627</v>
      </c>
      <c r="D751" s="121">
        <v>2609</v>
      </c>
      <c r="E751" s="121">
        <v>1624.47</v>
      </c>
      <c r="F751" s="301"/>
      <c r="G751" s="296">
        <v>40.299999999999997</v>
      </c>
      <c r="H751" s="15"/>
      <c r="I751" s="15"/>
    </row>
    <row r="752" spans="1:9" ht="18.75" customHeight="1">
      <c r="A752" s="294">
        <v>29</v>
      </c>
      <c r="B752" s="236" t="s">
        <v>642</v>
      </c>
      <c r="C752" s="303" t="s">
        <v>627</v>
      </c>
      <c r="D752" s="121">
        <v>18789</v>
      </c>
      <c r="E752" s="121">
        <v>11698.84</v>
      </c>
      <c r="F752" s="301">
        <v>1990</v>
      </c>
      <c r="G752" s="296">
        <v>27.7</v>
      </c>
      <c r="H752" s="15"/>
      <c r="I752" s="15"/>
    </row>
    <row r="753" spans="1:9">
      <c r="A753" s="294">
        <v>30</v>
      </c>
      <c r="B753" s="236" t="s">
        <v>628</v>
      </c>
      <c r="C753" s="303" t="s">
        <v>627</v>
      </c>
      <c r="D753" s="121">
        <v>303630</v>
      </c>
      <c r="E753" s="121">
        <v>189052.92</v>
      </c>
      <c r="F753" s="301" t="s">
        <v>1148</v>
      </c>
      <c r="G753" s="296">
        <v>316.3</v>
      </c>
      <c r="H753" s="15"/>
      <c r="I753" s="15"/>
    </row>
    <row r="754" spans="1:9">
      <c r="A754" s="294">
        <v>31</v>
      </c>
      <c r="B754" s="236" t="s">
        <v>1773</v>
      </c>
      <c r="C754" s="303" t="s">
        <v>1774</v>
      </c>
      <c r="D754" s="121">
        <v>125650</v>
      </c>
      <c r="E754" s="121">
        <v>3594.82</v>
      </c>
      <c r="F754" s="301">
        <v>1959</v>
      </c>
      <c r="G754" s="296">
        <v>198.38</v>
      </c>
      <c r="H754" s="15"/>
      <c r="I754" s="15"/>
    </row>
    <row r="755" spans="1:9">
      <c r="A755" s="294">
        <v>32</v>
      </c>
      <c r="B755" s="236" t="s">
        <v>786</v>
      </c>
      <c r="C755" s="229" t="s">
        <v>426</v>
      </c>
      <c r="D755" s="121">
        <v>114902.41</v>
      </c>
      <c r="E755" s="121">
        <v>88228.39</v>
      </c>
      <c r="F755" s="26">
        <v>1974</v>
      </c>
      <c r="G755" s="296">
        <v>773.2</v>
      </c>
      <c r="H755" s="15"/>
      <c r="I755" s="15"/>
    </row>
    <row r="756" spans="1:9">
      <c r="A756" s="294">
        <v>33</v>
      </c>
      <c r="B756" s="236" t="s">
        <v>787</v>
      </c>
      <c r="C756" s="229" t="s">
        <v>426</v>
      </c>
      <c r="D756" s="121">
        <v>90575.59</v>
      </c>
      <c r="E756" s="121">
        <v>69548.91</v>
      </c>
      <c r="F756" s="26">
        <v>1974</v>
      </c>
      <c r="G756" s="296">
        <v>609.5</v>
      </c>
      <c r="H756" s="15"/>
      <c r="I756" s="15"/>
    </row>
    <row r="757" spans="1:9">
      <c r="A757" s="294">
        <v>34</v>
      </c>
      <c r="B757" s="236" t="s">
        <v>788</v>
      </c>
      <c r="C757" s="229" t="s">
        <v>426</v>
      </c>
      <c r="D757" s="121">
        <v>167240.51999999999</v>
      </c>
      <c r="E757" s="121">
        <v>128416.45</v>
      </c>
      <c r="F757" s="26">
        <v>1974</v>
      </c>
      <c r="G757" s="296">
        <v>874</v>
      </c>
      <c r="H757" s="15"/>
      <c r="I757" s="15"/>
    </row>
    <row r="758" spans="1:9">
      <c r="A758" s="294">
        <v>35</v>
      </c>
      <c r="B758" s="236" t="s">
        <v>789</v>
      </c>
      <c r="C758" s="229" t="s">
        <v>426</v>
      </c>
      <c r="D758" s="121">
        <v>41140.199999999997</v>
      </c>
      <c r="E758" s="121">
        <v>31589.69</v>
      </c>
      <c r="F758" s="26">
        <v>1974</v>
      </c>
      <c r="G758" s="296">
        <v>215</v>
      </c>
      <c r="H758" s="15"/>
      <c r="I758" s="15"/>
    </row>
    <row r="759" spans="1:9">
      <c r="A759" s="294">
        <v>36</v>
      </c>
      <c r="B759" s="236" t="s">
        <v>790</v>
      </c>
      <c r="C759" s="229" t="s">
        <v>426</v>
      </c>
      <c r="D759" s="121">
        <v>122196.36</v>
      </c>
      <c r="E759" s="121">
        <v>93829.07</v>
      </c>
      <c r="F759" s="26">
        <v>1974</v>
      </c>
      <c r="G759" s="296">
        <v>638.6</v>
      </c>
      <c r="H759" s="15"/>
      <c r="I759" s="15"/>
    </row>
    <row r="760" spans="1:9">
      <c r="A760" s="294">
        <v>37</v>
      </c>
      <c r="B760" s="236" t="s">
        <v>1775</v>
      </c>
      <c r="C760" s="229" t="s">
        <v>426</v>
      </c>
      <c r="D760" s="121">
        <v>21526.92</v>
      </c>
      <c r="E760" s="121">
        <v>16529.560000000001</v>
      </c>
      <c r="F760" s="26">
        <v>1974</v>
      </c>
      <c r="G760" s="296">
        <v>112.5</v>
      </c>
      <c r="H760" s="15"/>
      <c r="I760" s="15"/>
    </row>
    <row r="761" spans="1:9">
      <c r="A761" s="294">
        <v>38</v>
      </c>
      <c r="B761" s="236" t="s">
        <v>791</v>
      </c>
      <c r="C761" s="229" t="s">
        <v>426</v>
      </c>
      <c r="D761" s="121">
        <v>11656</v>
      </c>
      <c r="E761" s="121" t="s">
        <v>535</v>
      </c>
      <c r="F761" s="26"/>
      <c r="G761" s="296">
        <v>254.7</v>
      </c>
      <c r="H761" s="15"/>
      <c r="I761" s="15"/>
    </row>
    <row r="762" spans="1:9">
      <c r="A762" s="294">
        <v>39</v>
      </c>
      <c r="B762" s="236" t="s">
        <v>792</v>
      </c>
      <c r="C762" s="229" t="s">
        <v>426</v>
      </c>
      <c r="D762" s="121">
        <v>8000</v>
      </c>
      <c r="E762" s="121" t="s">
        <v>535</v>
      </c>
      <c r="F762" s="26">
        <v>1974</v>
      </c>
      <c r="G762" s="296">
        <v>64.400000000000006</v>
      </c>
      <c r="H762" s="15"/>
      <c r="I762" s="15"/>
    </row>
    <row r="763" spans="1:9">
      <c r="A763" s="294">
        <v>40</v>
      </c>
      <c r="B763" s="236" t="s">
        <v>793</v>
      </c>
      <c r="C763" s="229" t="s">
        <v>426</v>
      </c>
      <c r="D763" s="121">
        <v>7423</v>
      </c>
      <c r="E763" s="121" t="s">
        <v>535</v>
      </c>
      <c r="F763" s="26">
        <v>1974</v>
      </c>
      <c r="G763" s="296">
        <v>161</v>
      </c>
      <c r="H763" s="15"/>
      <c r="I763" s="15"/>
    </row>
    <row r="764" spans="1:9">
      <c r="A764" s="294">
        <v>41</v>
      </c>
      <c r="B764" s="236" t="s">
        <v>794</v>
      </c>
      <c r="C764" s="229" t="s">
        <v>426</v>
      </c>
      <c r="D764" s="121">
        <v>10577</v>
      </c>
      <c r="E764" s="121" t="s">
        <v>535</v>
      </c>
      <c r="F764" s="26">
        <v>1974</v>
      </c>
      <c r="G764" s="296">
        <v>193.5</v>
      </c>
      <c r="H764" s="15"/>
      <c r="I764" s="15"/>
    </row>
    <row r="765" spans="1:9" ht="18.75" customHeight="1">
      <c r="A765" s="294">
        <v>42</v>
      </c>
      <c r="B765" s="236" t="s">
        <v>664</v>
      </c>
      <c r="C765" s="229" t="s">
        <v>426</v>
      </c>
      <c r="D765" s="121">
        <v>5000</v>
      </c>
      <c r="E765" s="121" t="s">
        <v>535</v>
      </c>
      <c r="F765" s="26">
        <v>1974</v>
      </c>
      <c r="G765" s="296">
        <v>57.5</v>
      </c>
      <c r="H765" s="15"/>
      <c r="I765" s="15"/>
    </row>
    <row r="766" spans="1:9" ht="21.75" customHeight="1">
      <c r="A766" s="294">
        <v>43</v>
      </c>
      <c r="B766" s="236" t="s">
        <v>629</v>
      </c>
      <c r="C766" s="229" t="s">
        <v>426</v>
      </c>
      <c r="D766" s="121">
        <v>180000</v>
      </c>
      <c r="E766" s="121" t="s">
        <v>535</v>
      </c>
      <c r="F766" s="26">
        <v>1974</v>
      </c>
      <c r="G766" s="296">
        <v>739.8</v>
      </c>
      <c r="H766" s="15"/>
      <c r="I766" s="15"/>
    </row>
    <row r="767" spans="1:9" ht="18.75" customHeight="1">
      <c r="A767" s="294">
        <v>44</v>
      </c>
      <c r="B767" s="236" t="s">
        <v>630</v>
      </c>
      <c r="C767" s="229" t="s">
        <v>426</v>
      </c>
      <c r="D767" s="121">
        <v>4868</v>
      </c>
      <c r="E767" s="121" t="s">
        <v>535</v>
      </c>
      <c r="F767" s="26">
        <v>1990</v>
      </c>
      <c r="G767" s="296"/>
      <c r="H767" s="15"/>
      <c r="I767" s="15"/>
    </row>
    <row r="768" spans="1:9">
      <c r="A768" s="294">
        <v>45</v>
      </c>
      <c r="B768" s="236" t="s">
        <v>537</v>
      </c>
      <c r="C768" s="229" t="s">
        <v>426</v>
      </c>
      <c r="D768" s="121">
        <v>1000</v>
      </c>
      <c r="E768" s="121" t="s">
        <v>535</v>
      </c>
      <c r="F768" s="26">
        <v>1974</v>
      </c>
      <c r="G768" s="296">
        <v>12.7</v>
      </c>
      <c r="H768" s="15"/>
      <c r="I768" s="15"/>
    </row>
    <row r="769" spans="1:9" ht="16.5" customHeight="1">
      <c r="A769" s="294">
        <v>46</v>
      </c>
      <c r="B769" s="236" t="s">
        <v>631</v>
      </c>
      <c r="C769" s="229" t="s">
        <v>426</v>
      </c>
      <c r="D769" s="121">
        <v>970</v>
      </c>
      <c r="E769" s="121" t="s">
        <v>535</v>
      </c>
      <c r="F769" s="26"/>
      <c r="G769" s="296"/>
      <c r="H769" s="15"/>
      <c r="I769" s="15"/>
    </row>
    <row r="770" spans="1:9">
      <c r="A770" s="396" t="s">
        <v>453</v>
      </c>
      <c r="B770" s="397"/>
      <c r="C770" s="398"/>
      <c r="D770" s="62">
        <f>SUM(D724:D769)</f>
        <v>3172157.6</v>
      </c>
      <c r="E770" s="62">
        <f>SUM(E724:E769)</f>
        <v>1314276.45</v>
      </c>
      <c r="F770" s="304"/>
      <c r="G770" s="62">
        <f>SUM(G724:G769)</f>
        <v>12196.430000000002</v>
      </c>
      <c r="H770" s="15"/>
      <c r="I770" s="15"/>
    </row>
    <row r="771" spans="1:9">
      <c r="A771" s="429" t="s">
        <v>1443</v>
      </c>
      <c r="B771" s="430"/>
      <c r="C771" s="430"/>
      <c r="D771" s="430"/>
      <c r="E771" s="430"/>
      <c r="F771" s="430"/>
      <c r="G771" s="431"/>
      <c r="H771" s="15"/>
      <c r="I771" s="15"/>
    </row>
    <row r="772" spans="1:9">
      <c r="A772" s="75">
        <v>1</v>
      </c>
      <c r="B772" s="232" t="s">
        <v>814</v>
      </c>
      <c r="C772" s="229" t="s">
        <v>1400</v>
      </c>
      <c r="D772" s="305">
        <v>491142</v>
      </c>
      <c r="E772" s="306">
        <v>200347.43</v>
      </c>
      <c r="F772" s="266"/>
      <c r="G772" s="266">
        <v>355.2</v>
      </c>
      <c r="H772" s="15"/>
      <c r="I772" s="15"/>
    </row>
    <row r="773" spans="1:9">
      <c r="A773" s="75">
        <v>2</v>
      </c>
      <c r="B773" s="232" t="s">
        <v>814</v>
      </c>
      <c r="C773" s="229" t="s">
        <v>1401</v>
      </c>
      <c r="D773" s="305">
        <v>7851</v>
      </c>
      <c r="E773" s="306">
        <v>2063.3200000000002</v>
      </c>
      <c r="F773" s="266"/>
      <c r="G773" s="266">
        <v>599.1</v>
      </c>
      <c r="H773" s="15"/>
      <c r="I773" s="15"/>
    </row>
    <row r="774" spans="1:9">
      <c r="A774" s="435" t="s">
        <v>584</v>
      </c>
      <c r="B774" s="436"/>
      <c r="C774" s="437"/>
      <c r="D774" s="307">
        <f>SUM(D772:D773)</f>
        <v>498993</v>
      </c>
      <c r="E774" s="307">
        <f>SUM(E772:E773)</f>
        <v>202410.75</v>
      </c>
      <c r="F774" s="119"/>
      <c r="G774" s="119">
        <f>SUM(G772:G773)</f>
        <v>954.3</v>
      </c>
      <c r="H774" s="15"/>
      <c r="I774" s="15"/>
    </row>
    <row r="775" spans="1:9">
      <c r="A775" s="75"/>
      <c r="B775" s="376" t="s">
        <v>708</v>
      </c>
      <c r="C775" s="377"/>
      <c r="D775" s="377"/>
      <c r="E775" s="377"/>
      <c r="F775" s="377"/>
      <c r="G775" s="378"/>
      <c r="H775" s="15"/>
      <c r="I775" s="15"/>
    </row>
    <row r="776" spans="1:9" ht="25.5">
      <c r="A776" s="75">
        <v>1</v>
      </c>
      <c r="B776" s="229" t="s">
        <v>815</v>
      </c>
      <c r="C776" s="229" t="s">
        <v>816</v>
      </c>
      <c r="D776" s="308">
        <v>264421.71999999997</v>
      </c>
      <c r="E776" s="266">
        <v>0</v>
      </c>
      <c r="F776" s="266"/>
      <c r="G776" s="26">
        <v>254.4</v>
      </c>
      <c r="H776" s="15"/>
      <c r="I776" s="15"/>
    </row>
    <row r="777" spans="1:9" ht="25.5">
      <c r="A777" s="75">
        <v>2</v>
      </c>
      <c r="B777" s="229" t="s">
        <v>815</v>
      </c>
      <c r="C777" s="229" t="s">
        <v>817</v>
      </c>
      <c r="D777" s="308">
        <v>150705.41</v>
      </c>
      <c r="E777" s="266">
        <v>0</v>
      </c>
      <c r="F777" s="266"/>
      <c r="G777" s="26">
        <v>133.30000000000001</v>
      </c>
      <c r="H777" s="15"/>
      <c r="I777" s="15"/>
    </row>
    <row r="778" spans="1:9" ht="18.75" customHeight="1">
      <c r="A778" s="75">
        <v>3</v>
      </c>
      <c r="B778" s="229" t="s">
        <v>815</v>
      </c>
      <c r="C778" s="229" t="s">
        <v>1402</v>
      </c>
      <c r="D778" s="308">
        <v>589182.77</v>
      </c>
      <c r="E778" s="266">
        <v>0</v>
      </c>
      <c r="F778" s="266"/>
      <c r="G778" s="26">
        <v>661.2</v>
      </c>
      <c r="H778" s="15"/>
      <c r="I778" s="15"/>
    </row>
    <row r="779" spans="1:9" ht="25.5">
      <c r="A779" s="75">
        <v>4</v>
      </c>
      <c r="B779" s="229" t="s">
        <v>815</v>
      </c>
      <c r="C779" s="232" t="s">
        <v>818</v>
      </c>
      <c r="D779" s="308">
        <v>273016.37</v>
      </c>
      <c r="E779" s="266">
        <v>0</v>
      </c>
      <c r="F779" s="266"/>
      <c r="G779" s="26">
        <v>251.3</v>
      </c>
      <c r="H779" s="15"/>
      <c r="I779" s="15"/>
    </row>
    <row r="780" spans="1:9" ht="25.5">
      <c r="A780" s="75">
        <v>5</v>
      </c>
      <c r="B780" s="229" t="s">
        <v>815</v>
      </c>
      <c r="C780" s="232" t="s">
        <v>819</v>
      </c>
      <c r="D780" s="308">
        <v>1199389.57</v>
      </c>
      <c r="E780" s="266">
        <v>0</v>
      </c>
      <c r="F780" s="266"/>
      <c r="G780" s="26">
        <v>1170.5</v>
      </c>
      <c r="H780" s="15"/>
      <c r="I780" s="15"/>
    </row>
    <row r="781" spans="1:9" ht="25.5">
      <c r="A781" s="75">
        <v>6</v>
      </c>
      <c r="B781" s="229" t="s">
        <v>815</v>
      </c>
      <c r="C781" s="232" t="s">
        <v>820</v>
      </c>
      <c r="D781" s="308">
        <v>127182.83</v>
      </c>
      <c r="E781" s="266">
        <v>0</v>
      </c>
      <c r="F781" s="266"/>
      <c r="G781" s="26">
        <v>171.4</v>
      </c>
      <c r="H781" s="15"/>
      <c r="I781" s="15"/>
    </row>
    <row r="782" spans="1:9" ht="25.5">
      <c r="A782" s="75">
        <v>7</v>
      </c>
      <c r="B782" s="229" t="s">
        <v>815</v>
      </c>
      <c r="C782" s="232" t="s">
        <v>821</v>
      </c>
      <c r="D782" s="308">
        <v>98126.91</v>
      </c>
      <c r="E782" s="266">
        <v>0</v>
      </c>
      <c r="F782" s="266"/>
      <c r="G782" s="26">
        <v>62.2</v>
      </c>
      <c r="H782" s="15"/>
      <c r="I782" s="15"/>
    </row>
    <row r="783" spans="1:9" ht="25.5">
      <c r="A783" s="75">
        <v>8</v>
      </c>
      <c r="B783" s="229" t="s">
        <v>815</v>
      </c>
      <c r="C783" s="232" t="s">
        <v>822</v>
      </c>
      <c r="D783" s="308">
        <v>544848.29</v>
      </c>
      <c r="E783" s="266">
        <v>0</v>
      </c>
      <c r="F783" s="266"/>
      <c r="G783" s="26">
        <v>347.7</v>
      </c>
      <c r="H783" s="15"/>
      <c r="I783" s="15"/>
    </row>
    <row r="784" spans="1:9" ht="25.5">
      <c r="A784" s="75">
        <v>9</v>
      </c>
      <c r="B784" s="229" t="s">
        <v>815</v>
      </c>
      <c r="C784" s="232" t="s">
        <v>823</v>
      </c>
      <c r="D784" s="308">
        <v>334174.8</v>
      </c>
      <c r="E784" s="266">
        <v>0</v>
      </c>
      <c r="F784" s="266"/>
      <c r="G784" s="26">
        <v>253</v>
      </c>
      <c r="H784" s="15"/>
      <c r="I784" s="15"/>
    </row>
    <row r="785" spans="1:9" ht="25.5">
      <c r="A785" s="75">
        <v>10</v>
      </c>
      <c r="B785" s="229" t="s">
        <v>815</v>
      </c>
      <c r="C785" s="232" t="s">
        <v>824</v>
      </c>
      <c r="D785" s="308">
        <v>211732.72</v>
      </c>
      <c r="E785" s="266">
        <v>0</v>
      </c>
      <c r="F785" s="266"/>
      <c r="G785" s="26">
        <v>146.1</v>
      </c>
      <c r="H785" s="15"/>
      <c r="I785" s="15"/>
    </row>
    <row r="786" spans="1:9" ht="25.5">
      <c r="A786" s="75">
        <v>11</v>
      </c>
      <c r="B786" s="229" t="s">
        <v>815</v>
      </c>
      <c r="C786" s="232" t="s">
        <v>825</v>
      </c>
      <c r="D786" s="308">
        <v>226491.24</v>
      </c>
      <c r="E786" s="266">
        <v>0</v>
      </c>
      <c r="F786" s="266"/>
      <c r="G786" s="26">
        <v>135.1</v>
      </c>
      <c r="H786" s="15"/>
      <c r="I786" s="15"/>
    </row>
    <row r="787" spans="1:9" ht="25.5">
      <c r="A787" s="75">
        <v>12</v>
      </c>
      <c r="B787" s="229" t="s">
        <v>815</v>
      </c>
      <c r="C787" s="232" t="s">
        <v>826</v>
      </c>
      <c r="D787" s="308">
        <v>401582.53</v>
      </c>
      <c r="E787" s="266">
        <v>0</v>
      </c>
      <c r="F787" s="266"/>
      <c r="G787" s="26">
        <v>237.1</v>
      </c>
      <c r="H787" s="15"/>
      <c r="I787" s="15"/>
    </row>
    <row r="788" spans="1:9" ht="25.5">
      <c r="A788" s="75">
        <v>13</v>
      </c>
      <c r="B788" s="229" t="s">
        <v>815</v>
      </c>
      <c r="C788" s="232" t="s">
        <v>827</v>
      </c>
      <c r="D788" s="308">
        <v>255995.02</v>
      </c>
      <c r="E788" s="266">
        <v>0</v>
      </c>
      <c r="F788" s="266"/>
      <c r="G788" s="26">
        <v>281</v>
      </c>
      <c r="H788" s="15"/>
      <c r="I788" s="15"/>
    </row>
    <row r="789" spans="1:9" ht="25.5">
      <c r="A789" s="75">
        <v>14</v>
      </c>
      <c r="B789" s="229" t="s">
        <v>815</v>
      </c>
      <c r="C789" s="232" t="s">
        <v>828</v>
      </c>
      <c r="D789" s="308">
        <v>144538.6</v>
      </c>
      <c r="E789" s="266">
        <v>0</v>
      </c>
      <c r="F789" s="266"/>
      <c r="G789" s="26">
        <v>116.7</v>
      </c>
      <c r="H789" s="15"/>
      <c r="I789" s="15"/>
    </row>
    <row r="790" spans="1:9" ht="25.5">
      <c r="A790" s="75">
        <v>15</v>
      </c>
      <c r="B790" s="229" t="s">
        <v>815</v>
      </c>
      <c r="C790" s="232" t="s">
        <v>829</v>
      </c>
      <c r="D790" s="308">
        <v>356982.88</v>
      </c>
      <c r="E790" s="266">
        <v>0</v>
      </c>
      <c r="F790" s="266"/>
      <c r="G790" s="26">
        <v>244.8</v>
      </c>
      <c r="H790" s="15"/>
      <c r="I790" s="15"/>
    </row>
    <row r="791" spans="1:9">
      <c r="A791" s="429" t="s">
        <v>584</v>
      </c>
      <c r="B791" s="430"/>
      <c r="C791" s="431"/>
      <c r="D791" s="118">
        <f>SUM(D776:D790)</f>
        <v>5178371.6599999992</v>
      </c>
      <c r="E791" s="118">
        <v>0</v>
      </c>
      <c r="F791" s="14"/>
      <c r="G791" s="118">
        <f>SUM(G776:G790)</f>
        <v>4465.7999999999993</v>
      </c>
      <c r="H791" s="15"/>
      <c r="I791" s="15"/>
    </row>
    <row r="792" spans="1:9">
      <c r="A792" s="429" t="s">
        <v>710</v>
      </c>
      <c r="B792" s="430"/>
      <c r="C792" s="431"/>
      <c r="D792" s="159">
        <f>D774+D791</f>
        <v>5677364.6599999992</v>
      </c>
      <c r="E792" s="159">
        <f>E774+E79</f>
        <v>202410.75</v>
      </c>
      <c r="F792" s="14"/>
      <c r="G792" s="118">
        <f>G774+G791</f>
        <v>5420.0999999999995</v>
      </c>
      <c r="H792" s="15"/>
      <c r="I792" s="15"/>
    </row>
    <row r="793" spans="1:9">
      <c r="A793" s="376" t="s">
        <v>1444</v>
      </c>
      <c r="B793" s="377"/>
      <c r="C793" s="377"/>
      <c r="D793" s="377"/>
      <c r="E793" s="377"/>
      <c r="F793" s="377"/>
      <c r="G793" s="378"/>
      <c r="H793" s="15"/>
      <c r="I793" s="15"/>
    </row>
    <row r="794" spans="1:9" ht="18.75" customHeight="1">
      <c r="A794" s="309">
        <v>1</v>
      </c>
      <c r="B794" s="310" t="s">
        <v>832</v>
      </c>
      <c r="C794" s="311" t="s">
        <v>2</v>
      </c>
      <c r="D794" s="312">
        <v>29427.66</v>
      </c>
      <c r="E794" s="313">
        <v>7989.06</v>
      </c>
      <c r="F794" s="314">
        <v>37956</v>
      </c>
      <c r="G794" s="315"/>
      <c r="H794" s="15"/>
      <c r="I794" s="15"/>
    </row>
    <row r="795" spans="1:9" ht="15.75">
      <c r="A795" s="309">
        <v>2</v>
      </c>
      <c r="B795" s="310" t="s">
        <v>995</v>
      </c>
      <c r="C795" s="311" t="s">
        <v>833</v>
      </c>
      <c r="D795" s="312">
        <v>1880.8</v>
      </c>
      <c r="E795" s="313">
        <v>440.06</v>
      </c>
      <c r="F795" s="314">
        <v>37622</v>
      </c>
      <c r="G795" s="315"/>
      <c r="H795" s="18"/>
      <c r="I795" s="18"/>
    </row>
    <row r="796" spans="1:9">
      <c r="A796" s="309">
        <f t="shared" ref="A796:A859" si="0">A795+1</f>
        <v>3</v>
      </c>
      <c r="B796" s="310" t="s">
        <v>996</v>
      </c>
      <c r="C796" s="311" t="s">
        <v>3</v>
      </c>
      <c r="D796" s="312">
        <v>105096.24</v>
      </c>
      <c r="E796" s="313">
        <v>46036.27</v>
      </c>
      <c r="F796" s="314">
        <v>31413</v>
      </c>
      <c r="G796" s="315"/>
      <c r="H796" s="15"/>
      <c r="I796" s="15"/>
    </row>
    <row r="797" spans="1:9">
      <c r="A797" s="309">
        <f t="shared" si="0"/>
        <v>4</v>
      </c>
      <c r="B797" s="310" t="s">
        <v>997</v>
      </c>
      <c r="C797" s="311" t="s">
        <v>1318</v>
      </c>
      <c r="D797" s="312">
        <v>723004.11</v>
      </c>
      <c r="E797" s="313">
        <v>339456.71</v>
      </c>
      <c r="F797" s="314">
        <v>20821</v>
      </c>
      <c r="G797" s="315">
        <v>438.7</v>
      </c>
      <c r="H797" s="15"/>
      <c r="I797" s="15"/>
    </row>
    <row r="798" spans="1:9">
      <c r="A798" s="309">
        <f t="shared" si="0"/>
        <v>5</v>
      </c>
      <c r="B798" s="310" t="s">
        <v>998</v>
      </c>
      <c r="C798" s="311" t="s">
        <v>1319</v>
      </c>
      <c r="D798" s="312">
        <v>40520.76</v>
      </c>
      <c r="E798" s="313">
        <v>667.1</v>
      </c>
      <c r="F798" s="314">
        <v>36526</v>
      </c>
      <c r="G798" s="315"/>
      <c r="I798" s="15"/>
    </row>
    <row r="799" spans="1:9">
      <c r="A799" s="309">
        <f t="shared" si="0"/>
        <v>6</v>
      </c>
      <c r="B799" s="310" t="s">
        <v>4</v>
      </c>
      <c r="C799" s="311" t="s">
        <v>833</v>
      </c>
      <c r="D799" s="312">
        <v>10565.88</v>
      </c>
      <c r="E799" s="313">
        <v>2436.64</v>
      </c>
      <c r="F799" s="314">
        <v>33604</v>
      </c>
      <c r="G799" s="315"/>
      <c r="H799" s="41"/>
      <c r="I799" s="15"/>
    </row>
    <row r="800" spans="1:9">
      <c r="A800" s="309">
        <f t="shared" si="0"/>
        <v>7</v>
      </c>
      <c r="B800" s="310" t="s">
        <v>999</v>
      </c>
      <c r="C800" s="311" t="s">
        <v>833</v>
      </c>
      <c r="D800" s="312">
        <v>460088.75</v>
      </c>
      <c r="E800" s="313">
        <v>296638.53000000003</v>
      </c>
      <c r="F800" s="314">
        <v>25569</v>
      </c>
      <c r="G800" s="315">
        <v>423.5</v>
      </c>
      <c r="I800" s="15"/>
    </row>
    <row r="801" spans="1:9" ht="18.75" customHeight="1">
      <c r="A801" s="309">
        <f t="shared" si="0"/>
        <v>8</v>
      </c>
      <c r="B801" s="310" t="s">
        <v>5</v>
      </c>
      <c r="C801" s="311" t="s">
        <v>833</v>
      </c>
      <c r="D801" s="312">
        <v>778122.03</v>
      </c>
      <c r="E801" s="313">
        <v>259485.93</v>
      </c>
      <c r="F801" s="314">
        <v>35431</v>
      </c>
      <c r="G801" s="315">
        <v>356.8</v>
      </c>
      <c r="I801" s="15"/>
    </row>
    <row r="802" spans="1:9">
      <c r="A802" s="309">
        <f t="shared" si="0"/>
        <v>9</v>
      </c>
      <c r="B802" s="310" t="s">
        <v>6</v>
      </c>
      <c r="C802" s="311" t="s">
        <v>833</v>
      </c>
      <c r="D802" s="312">
        <v>382120.02</v>
      </c>
      <c r="E802" s="313">
        <v>133417.96</v>
      </c>
      <c r="F802" s="314">
        <v>35796</v>
      </c>
      <c r="G802" s="315">
        <v>190.1</v>
      </c>
      <c r="I802" s="15"/>
    </row>
    <row r="803" spans="1:9">
      <c r="A803" s="309">
        <f t="shared" si="0"/>
        <v>10</v>
      </c>
      <c r="B803" s="310" t="s">
        <v>1000</v>
      </c>
      <c r="C803" s="311" t="s">
        <v>833</v>
      </c>
      <c r="D803" s="312">
        <v>133517.69</v>
      </c>
      <c r="E803" s="313">
        <v>44530.34</v>
      </c>
      <c r="F803" s="314">
        <v>35796</v>
      </c>
      <c r="G803" s="315"/>
      <c r="I803" s="15"/>
    </row>
    <row r="804" spans="1:9">
      <c r="A804" s="309">
        <f t="shared" si="0"/>
        <v>11</v>
      </c>
      <c r="B804" s="310" t="s">
        <v>1001</v>
      </c>
      <c r="C804" s="311" t="s">
        <v>833</v>
      </c>
      <c r="D804" s="312">
        <v>678061.28</v>
      </c>
      <c r="E804" s="313">
        <v>154367.29999999999</v>
      </c>
      <c r="F804" s="314">
        <v>35796</v>
      </c>
      <c r="G804" s="315"/>
      <c r="I804" s="15"/>
    </row>
    <row r="805" spans="1:9" ht="24">
      <c r="A805" s="309">
        <f t="shared" si="0"/>
        <v>12</v>
      </c>
      <c r="B805" s="310" t="s">
        <v>11</v>
      </c>
      <c r="C805" s="311" t="s">
        <v>12</v>
      </c>
      <c r="D805" s="312">
        <v>15604.64</v>
      </c>
      <c r="E805" s="313">
        <v>6405.08</v>
      </c>
      <c r="F805" s="314">
        <v>32122</v>
      </c>
      <c r="G805" s="315"/>
      <c r="I805" s="15"/>
    </row>
    <row r="806" spans="1:9" ht="24.75" customHeight="1">
      <c r="A806" s="309">
        <f t="shared" si="0"/>
        <v>13</v>
      </c>
      <c r="B806" s="310" t="s">
        <v>1002</v>
      </c>
      <c r="C806" s="311" t="s">
        <v>833</v>
      </c>
      <c r="D806" s="312">
        <v>540500.68999999994</v>
      </c>
      <c r="E806" s="313">
        <v>157855.82</v>
      </c>
      <c r="F806" s="314">
        <v>36161</v>
      </c>
      <c r="G806" s="315"/>
      <c r="I806" s="15"/>
    </row>
    <row r="807" spans="1:9">
      <c r="A807" s="309">
        <f t="shared" si="0"/>
        <v>14</v>
      </c>
      <c r="B807" s="310" t="s">
        <v>834</v>
      </c>
      <c r="C807" s="311" t="s">
        <v>835</v>
      </c>
      <c r="D807" s="312">
        <v>22987.01</v>
      </c>
      <c r="E807" s="313">
        <v>5836.2</v>
      </c>
      <c r="F807" s="314">
        <v>31413</v>
      </c>
      <c r="G807" s="315"/>
      <c r="I807" s="15"/>
    </row>
    <row r="808" spans="1:9" ht="35.25">
      <c r="A808" s="309">
        <f t="shared" si="0"/>
        <v>15</v>
      </c>
      <c r="B808" s="310" t="s">
        <v>836</v>
      </c>
      <c r="C808" s="311" t="s">
        <v>837</v>
      </c>
      <c r="D808" s="312">
        <v>11064.44</v>
      </c>
      <c r="E808" s="313">
        <v>6107.64</v>
      </c>
      <c r="F808" s="314">
        <v>27307</v>
      </c>
      <c r="G808" s="315"/>
      <c r="I808" s="15"/>
    </row>
    <row r="809" spans="1:9">
      <c r="A809" s="309">
        <f t="shared" si="0"/>
        <v>16</v>
      </c>
      <c r="B809" s="310" t="s">
        <v>1003</v>
      </c>
      <c r="C809" s="311" t="s">
        <v>1004</v>
      </c>
      <c r="D809" s="312">
        <v>537305.21</v>
      </c>
      <c r="E809" s="313">
        <v>256421.27</v>
      </c>
      <c r="F809" s="314">
        <v>27030</v>
      </c>
      <c r="G809" s="315">
        <v>391.6</v>
      </c>
      <c r="I809" s="15"/>
    </row>
    <row r="810" spans="1:9">
      <c r="A810" s="309">
        <f t="shared" si="0"/>
        <v>17</v>
      </c>
      <c r="B810" s="310" t="s">
        <v>1002</v>
      </c>
      <c r="C810" s="311" t="s">
        <v>1005</v>
      </c>
      <c r="D810" s="312">
        <v>514384.04</v>
      </c>
      <c r="E810" s="313">
        <v>125636.66</v>
      </c>
      <c r="F810" s="314">
        <v>27030</v>
      </c>
      <c r="G810" s="315"/>
      <c r="I810" s="15"/>
    </row>
    <row r="811" spans="1:9">
      <c r="A811" s="309">
        <f t="shared" si="0"/>
        <v>18</v>
      </c>
      <c r="B811" s="310" t="s">
        <v>1006</v>
      </c>
      <c r="C811" s="311" t="s">
        <v>1005</v>
      </c>
      <c r="D811" s="312">
        <v>305858.09000000003</v>
      </c>
      <c r="E811" s="313">
        <v>115393.04</v>
      </c>
      <c r="F811" s="314">
        <v>27030</v>
      </c>
      <c r="G811" s="315">
        <f>229.2+144.3</f>
        <v>373.5</v>
      </c>
      <c r="I811" s="15"/>
    </row>
    <row r="812" spans="1:9">
      <c r="A812" s="309">
        <f t="shared" si="0"/>
        <v>19</v>
      </c>
      <c r="B812" s="310" t="s">
        <v>1007</v>
      </c>
      <c r="C812" s="311" t="s">
        <v>1005</v>
      </c>
      <c r="D812" s="312">
        <v>341951.77</v>
      </c>
      <c r="E812" s="313">
        <v>77853.509999999995</v>
      </c>
      <c r="F812" s="314">
        <v>35431</v>
      </c>
      <c r="G812" s="315"/>
      <c r="I812" s="15"/>
    </row>
    <row r="813" spans="1:9">
      <c r="A813" s="309">
        <f t="shared" si="0"/>
        <v>20</v>
      </c>
      <c r="B813" s="310" t="s">
        <v>1008</v>
      </c>
      <c r="C813" s="311" t="s">
        <v>14</v>
      </c>
      <c r="D813" s="312">
        <v>207878.03</v>
      </c>
      <c r="E813" s="313">
        <v>55540.52</v>
      </c>
      <c r="F813" s="314">
        <v>27030</v>
      </c>
      <c r="G813" s="315"/>
      <c r="I813" s="15"/>
    </row>
    <row r="814" spans="1:9">
      <c r="A814" s="309">
        <f t="shared" si="0"/>
        <v>21</v>
      </c>
      <c r="B814" s="310" t="s">
        <v>838</v>
      </c>
      <c r="C814" s="311" t="s">
        <v>15</v>
      </c>
      <c r="D814" s="312">
        <v>18326.64</v>
      </c>
      <c r="E814" s="313">
        <v>4924.21</v>
      </c>
      <c r="F814" s="314">
        <v>27030</v>
      </c>
      <c r="G814" s="315"/>
      <c r="I814" s="15"/>
    </row>
    <row r="815" spans="1:9" ht="24">
      <c r="A815" s="309">
        <f t="shared" si="0"/>
        <v>22</v>
      </c>
      <c r="B815" s="310" t="s">
        <v>1009</v>
      </c>
      <c r="C815" s="311" t="s">
        <v>16</v>
      </c>
      <c r="D815" s="312">
        <v>146298.49</v>
      </c>
      <c r="E815" s="313">
        <v>69546.33</v>
      </c>
      <c r="F815" s="314">
        <v>27030</v>
      </c>
      <c r="G815" s="315"/>
      <c r="H815" s="37"/>
      <c r="I815" s="15"/>
    </row>
    <row r="816" spans="1:9" ht="23.25">
      <c r="A816" s="309">
        <f t="shared" si="0"/>
        <v>23</v>
      </c>
      <c r="B816" s="310" t="s">
        <v>1010</v>
      </c>
      <c r="C816" s="311" t="s">
        <v>16</v>
      </c>
      <c r="D816" s="312">
        <v>49626.55</v>
      </c>
      <c r="E816" s="313">
        <v>17821.36</v>
      </c>
      <c r="F816" s="314">
        <v>27030</v>
      </c>
      <c r="G816" s="315"/>
      <c r="H816" s="19"/>
      <c r="I816" s="18"/>
    </row>
    <row r="817" spans="1:9" ht="24">
      <c r="A817" s="309">
        <f t="shared" si="0"/>
        <v>24</v>
      </c>
      <c r="B817" s="310" t="s">
        <v>17</v>
      </c>
      <c r="C817" s="311" t="s">
        <v>16</v>
      </c>
      <c r="D817" s="312">
        <v>65469.11</v>
      </c>
      <c r="E817" s="313">
        <v>16639.560000000001</v>
      </c>
      <c r="F817" s="314">
        <v>27030</v>
      </c>
      <c r="G817" s="315"/>
      <c r="I817" s="15"/>
    </row>
    <row r="818" spans="1:9">
      <c r="A818" s="309">
        <f t="shared" si="0"/>
        <v>25</v>
      </c>
      <c r="B818" s="310" t="s">
        <v>1011</v>
      </c>
      <c r="C818" s="311" t="s">
        <v>18</v>
      </c>
      <c r="D818" s="312">
        <v>90423.2</v>
      </c>
      <c r="E818" s="313">
        <v>19579.599999999999</v>
      </c>
      <c r="F818" s="314">
        <v>27030</v>
      </c>
      <c r="G818" s="315"/>
      <c r="H818" s="15"/>
      <c r="I818" s="15"/>
    </row>
    <row r="819" spans="1:9">
      <c r="A819" s="309">
        <f t="shared" si="0"/>
        <v>26</v>
      </c>
      <c r="B819" s="310" t="s">
        <v>1012</v>
      </c>
      <c r="C819" s="311" t="s">
        <v>19</v>
      </c>
      <c r="D819" s="312">
        <v>11227.75</v>
      </c>
      <c r="E819" s="313">
        <v>3508.36</v>
      </c>
      <c r="F819" s="314">
        <v>27030</v>
      </c>
      <c r="G819" s="315"/>
      <c r="H819" s="15"/>
      <c r="I819" s="15"/>
    </row>
    <row r="820" spans="1:9">
      <c r="A820" s="309">
        <f t="shared" si="0"/>
        <v>27</v>
      </c>
      <c r="B820" s="310" t="s">
        <v>1013</v>
      </c>
      <c r="C820" s="311" t="s">
        <v>20</v>
      </c>
      <c r="D820" s="312">
        <v>84230.76</v>
      </c>
      <c r="E820" s="313">
        <v>27187.37</v>
      </c>
      <c r="F820" s="314">
        <v>27030</v>
      </c>
      <c r="G820" s="315"/>
      <c r="H820" s="15"/>
      <c r="I820" s="42"/>
    </row>
    <row r="821" spans="1:9" ht="22.5" customHeight="1">
      <c r="A821" s="309">
        <f t="shared" si="0"/>
        <v>28</v>
      </c>
      <c r="B821" s="310" t="s">
        <v>1014</v>
      </c>
      <c r="C821" s="311" t="s">
        <v>21</v>
      </c>
      <c r="D821" s="312">
        <v>24021.16</v>
      </c>
      <c r="E821" s="313">
        <v>6118.01</v>
      </c>
      <c r="F821" s="314">
        <v>27030</v>
      </c>
      <c r="G821" s="315"/>
      <c r="H821" s="15"/>
      <c r="I821" s="15"/>
    </row>
    <row r="822" spans="1:9" s="44" customFormat="1" ht="18.75" customHeight="1">
      <c r="A822" s="309">
        <f t="shared" si="0"/>
        <v>29</v>
      </c>
      <c r="B822" s="310" t="s">
        <v>1015</v>
      </c>
      <c r="C822" s="311" t="s">
        <v>22</v>
      </c>
      <c r="D822" s="312">
        <v>21666.66</v>
      </c>
      <c r="E822" s="313">
        <v>5964.51</v>
      </c>
      <c r="F822" s="314">
        <v>27030</v>
      </c>
      <c r="G822" s="315"/>
      <c r="H822" s="15"/>
      <c r="I822" s="15"/>
    </row>
    <row r="823" spans="1:9" ht="20.25" customHeight="1">
      <c r="A823" s="309">
        <f t="shared" si="0"/>
        <v>30</v>
      </c>
      <c r="B823" s="310" t="s">
        <v>1016</v>
      </c>
      <c r="C823" s="311" t="s">
        <v>1005</v>
      </c>
      <c r="D823" s="312">
        <v>457291.7</v>
      </c>
      <c r="E823" s="313">
        <v>183897.66</v>
      </c>
      <c r="F823" s="314">
        <v>27030</v>
      </c>
      <c r="G823" s="315"/>
      <c r="H823" s="15"/>
      <c r="I823" s="15"/>
    </row>
    <row r="824" spans="1:9" ht="23.25" customHeight="1">
      <c r="A824" s="309">
        <f t="shared" si="0"/>
        <v>31</v>
      </c>
      <c r="B824" s="310" t="s">
        <v>1017</v>
      </c>
      <c r="C824" s="311" t="s">
        <v>1018</v>
      </c>
      <c r="D824" s="312">
        <v>690211.52</v>
      </c>
      <c r="E824" s="313">
        <v>349550.43</v>
      </c>
      <c r="F824" s="314">
        <v>27030</v>
      </c>
      <c r="G824" s="315">
        <v>476.4</v>
      </c>
      <c r="H824" s="15"/>
      <c r="I824" s="15"/>
    </row>
    <row r="825" spans="1:9" ht="21.75" customHeight="1">
      <c r="A825" s="309">
        <f t="shared" si="0"/>
        <v>32</v>
      </c>
      <c r="B825" s="310" t="s">
        <v>1019</v>
      </c>
      <c r="C825" s="311" t="s">
        <v>1018</v>
      </c>
      <c r="D825" s="312">
        <v>477900.2</v>
      </c>
      <c r="E825" s="313">
        <v>189034.56</v>
      </c>
      <c r="F825" s="314">
        <v>35431</v>
      </c>
      <c r="G825" s="315"/>
      <c r="H825" s="15"/>
      <c r="I825" s="15"/>
    </row>
    <row r="826" spans="1:9" ht="18" customHeight="1">
      <c r="A826" s="309">
        <f t="shared" si="0"/>
        <v>33</v>
      </c>
      <c r="B826" s="316" t="s">
        <v>1020</v>
      </c>
      <c r="C826" s="311" t="s">
        <v>1021</v>
      </c>
      <c r="D826" s="312">
        <v>61512.91</v>
      </c>
      <c r="E826" s="313">
        <v>19705.98</v>
      </c>
      <c r="F826" s="314">
        <v>36105</v>
      </c>
      <c r="G826" s="315"/>
      <c r="H826" s="15"/>
      <c r="I826" s="15"/>
    </row>
    <row r="827" spans="1:9" ht="25.5" customHeight="1">
      <c r="A827" s="309">
        <f t="shared" si="0"/>
        <v>34</v>
      </c>
      <c r="B827" s="310" t="s">
        <v>1022</v>
      </c>
      <c r="C827" s="311" t="s">
        <v>1023</v>
      </c>
      <c r="D827" s="312">
        <v>78179.22</v>
      </c>
      <c r="E827" s="313">
        <v>27631.54</v>
      </c>
      <c r="F827" s="314">
        <v>28491</v>
      </c>
      <c r="G827" s="315"/>
      <c r="H827" s="15"/>
      <c r="I827" s="15"/>
    </row>
    <row r="828" spans="1:9" ht="18" customHeight="1">
      <c r="A828" s="309">
        <f t="shared" si="0"/>
        <v>35</v>
      </c>
      <c r="B828" s="310" t="s">
        <v>1024</v>
      </c>
      <c r="C828" s="311" t="s">
        <v>1023</v>
      </c>
      <c r="D828" s="312">
        <v>6519.27</v>
      </c>
      <c r="E828" s="313">
        <v>2648.65</v>
      </c>
      <c r="F828" s="314">
        <v>28491</v>
      </c>
      <c r="G828" s="315"/>
      <c r="H828" s="15"/>
      <c r="I828" s="15"/>
    </row>
    <row r="829" spans="1:9" ht="18.75" customHeight="1">
      <c r="A829" s="309">
        <f t="shared" si="0"/>
        <v>36</v>
      </c>
      <c r="B829" s="310" t="s">
        <v>1025</v>
      </c>
      <c r="C829" s="311" t="s">
        <v>1026</v>
      </c>
      <c r="D829" s="312">
        <v>1870344.52</v>
      </c>
      <c r="E829" s="313">
        <v>791692.16</v>
      </c>
      <c r="F829" s="314">
        <v>29221</v>
      </c>
      <c r="G829" s="315">
        <v>1097.2</v>
      </c>
      <c r="H829" s="15"/>
      <c r="I829" s="15"/>
    </row>
    <row r="830" spans="1:9" ht="18.75" customHeight="1">
      <c r="A830" s="309">
        <f t="shared" si="0"/>
        <v>37</v>
      </c>
      <c r="B830" s="310" t="s">
        <v>1027</v>
      </c>
      <c r="C830" s="311" t="s">
        <v>1026</v>
      </c>
      <c r="D830" s="312">
        <v>2467722.84</v>
      </c>
      <c r="E830" s="313">
        <v>608095.68000000005</v>
      </c>
      <c r="F830" s="314">
        <v>35431</v>
      </c>
      <c r="G830" s="315"/>
      <c r="H830" s="15"/>
      <c r="I830" s="15"/>
    </row>
    <row r="831" spans="1:9" ht="18.75" customHeight="1">
      <c r="A831" s="309">
        <f t="shared" si="0"/>
        <v>38</v>
      </c>
      <c r="B831" s="310" t="s">
        <v>1028</v>
      </c>
      <c r="C831" s="311" t="s">
        <v>16</v>
      </c>
      <c r="D831" s="312">
        <v>149903.54999999999</v>
      </c>
      <c r="E831" s="313">
        <v>68642.62</v>
      </c>
      <c r="F831" s="314">
        <v>33604</v>
      </c>
      <c r="G831" s="315"/>
      <c r="H831" s="15"/>
      <c r="I831" s="15"/>
    </row>
    <row r="832" spans="1:9" ht="28.5" customHeight="1">
      <c r="A832" s="309">
        <f t="shared" si="0"/>
        <v>39</v>
      </c>
      <c r="B832" s="310" t="s">
        <v>1029</v>
      </c>
      <c r="C832" s="311" t="s">
        <v>23</v>
      </c>
      <c r="D832" s="312">
        <v>32070.67</v>
      </c>
      <c r="E832" s="313">
        <v>8145.5</v>
      </c>
      <c r="F832" s="314">
        <v>35431</v>
      </c>
      <c r="G832" s="315"/>
      <c r="H832" s="15"/>
      <c r="I832" s="15"/>
    </row>
    <row r="833" spans="1:9" ht="18.75" customHeight="1">
      <c r="A833" s="309">
        <f t="shared" si="0"/>
        <v>40</v>
      </c>
      <c r="B833" s="310" t="s">
        <v>839</v>
      </c>
      <c r="C833" s="311" t="s">
        <v>840</v>
      </c>
      <c r="D833" s="312">
        <v>75470.89</v>
      </c>
      <c r="E833" s="313">
        <v>24596.959999999999</v>
      </c>
      <c r="F833" s="314">
        <v>31553</v>
      </c>
      <c r="G833" s="315"/>
      <c r="H833" s="15"/>
      <c r="I833" s="15"/>
    </row>
    <row r="834" spans="1:9" ht="26.25" customHeight="1">
      <c r="A834" s="309">
        <f t="shared" si="0"/>
        <v>41</v>
      </c>
      <c r="B834" s="310" t="s">
        <v>1030</v>
      </c>
      <c r="C834" s="311" t="s">
        <v>24</v>
      </c>
      <c r="D834" s="312">
        <v>665546.46</v>
      </c>
      <c r="E834" s="313">
        <v>186607.34</v>
      </c>
      <c r="F834" s="314">
        <v>36161</v>
      </c>
      <c r="G834" s="315"/>
      <c r="H834" s="15"/>
      <c r="I834" s="15"/>
    </row>
    <row r="835" spans="1:9" ht="23.25" customHeight="1">
      <c r="A835" s="309">
        <f t="shared" si="0"/>
        <v>42</v>
      </c>
      <c r="B835" s="310" t="s">
        <v>1031</v>
      </c>
      <c r="C835" s="311" t="s">
        <v>16</v>
      </c>
      <c r="D835" s="312">
        <v>1230119.03</v>
      </c>
      <c r="E835" s="313">
        <v>129635.08</v>
      </c>
      <c r="F835" s="314">
        <v>33604</v>
      </c>
      <c r="G835" s="315"/>
      <c r="H835" s="15"/>
      <c r="I835" s="15"/>
    </row>
    <row r="836" spans="1:9" ht="26.25" customHeight="1">
      <c r="A836" s="309">
        <f t="shared" si="0"/>
        <v>43</v>
      </c>
      <c r="B836" s="310" t="s">
        <v>1032</v>
      </c>
      <c r="C836" s="311" t="s">
        <v>16</v>
      </c>
      <c r="D836" s="312">
        <v>141385.79</v>
      </c>
      <c r="E836" s="313">
        <v>42911.53</v>
      </c>
      <c r="F836" s="314">
        <v>33604</v>
      </c>
      <c r="G836" s="315"/>
      <c r="H836" s="15"/>
      <c r="I836" s="15"/>
    </row>
    <row r="837" spans="1:9" ht="21" customHeight="1">
      <c r="A837" s="309">
        <f t="shared" si="0"/>
        <v>44</v>
      </c>
      <c r="B837" s="310" t="s">
        <v>841</v>
      </c>
      <c r="C837" s="311" t="s">
        <v>842</v>
      </c>
      <c r="D837" s="312">
        <v>15925.44</v>
      </c>
      <c r="E837" s="313">
        <v>4036.48</v>
      </c>
      <c r="F837" s="314">
        <v>31413</v>
      </c>
      <c r="G837" s="315"/>
      <c r="H837" s="15"/>
      <c r="I837" s="15"/>
    </row>
    <row r="838" spans="1:9" ht="21" customHeight="1">
      <c r="A838" s="309">
        <f t="shared" si="0"/>
        <v>45</v>
      </c>
      <c r="B838" s="310" t="s">
        <v>1033</v>
      </c>
      <c r="C838" s="311" t="s">
        <v>16</v>
      </c>
      <c r="D838" s="312">
        <v>136518.5</v>
      </c>
      <c r="E838" s="313">
        <v>14401.58</v>
      </c>
      <c r="F838" s="314">
        <v>33604</v>
      </c>
      <c r="G838" s="315"/>
      <c r="H838" s="15"/>
      <c r="I838" s="15"/>
    </row>
    <row r="839" spans="1:9" ht="24" customHeight="1">
      <c r="A839" s="309">
        <f t="shared" si="0"/>
        <v>46</v>
      </c>
      <c r="B839" s="310" t="s">
        <v>1034</v>
      </c>
      <c r="C839" s="311" t="s">
        <v>16</v>
      </c>
      <c r="D839" s="312">
        <v>225083.42</v>
      </c>
      <c r="E839" s="313">
        <v>23785.39</v>
      </c>
      <c r="F839" s="314">
        <v>33604</v>
      </c>
      <c r="G839" s="315"/>
      <c r="H839" s="15"/>
      <c r="I839" s="15"/>
    </row>
    <row r="840" spans="1:9" ht="21.75" customHeight="1">
      <c r="A840" s="309">
        <f t="shared" si="0"/>
        <v>47</v>
      </c>
      <c r="B840" s="310" t="s">
        <v>1035</v>
      </c>
      <c r="C840" s="311" t="s">
        <v>16</v>
      </c>
      <c r="D840" s="312">
        <v>579934.66</v>
      </c>
      <c r="E840" s="313">
        <v>213107.42</v>
      </c>
      <c r="F840" s="314">
        <v>33604</v>
      </c>
      <c r="G840" s="315"/>
      <c r="H840" s="15"/>
      <c r="I840" s="15"/>
    </row>
    <row r="841" spans="1:9" ht="18.75" customHeight="1">
      <c r="A841" s="309">
        <f t="shared" si="0"/>
        <v>48</v>
      </c>
      <c r="B841" s="310" t="s">
        <v>1320</v>
      </c>
      <c r="C841" s="311" t="s">
        <v>16</v>
      </c>
      <c r="D841" s="312">
        <v>147188.53</v>
      </c>
      <c r="E841" s="313">
        <v>53554.33</v>
      </c>
      <c r="F841" s="314">
        <v>33604</v>
      </c>
      <c r="G841" s="315"/>
      <c r="H841" s="15"/>
      <c r="I841" s="15"/>
    </row>
    <row r="842" spans="1:9" ht="33.75" customHeight="1">
      <c r="A842" s="309">
        <f t="shared" si="0"/>
        <v>49</v>
      </c>
      <c r="B842" s="310" t="s">
        <v>1036</v>
      </c>
      <c r="C842" s="311" t="s">
        <v>1037</v>
      </c>
      <c r="D842" s="312">
        <v>617409.1</v>
      </c>
      <c r="E842" s="313">
        <v>219676.81</v>
      </c>
      <c r="F842" s="314">
        <v>32143</v>
      </c>
      <c r="G842" s="315">
        <v>249.8</v>
      </c>
      <c r="H842" s="15"/>
      <c r="I842" s="15"/>
    </row>
    <row r="843" spans="1:9" ht="33.75" customHeight="1">
      <c r="A843" s="309">
        <f t="shared" si="0"/>
        <v>50</v>
      </c>
      <c r="B843" s="310" t="s">
        <v>25</v>
      </c>
      <c r="C843" s="311" t="s">
        <v>843</v>
      </c>
      <c r="D843" s="312">
        <v>654945.96</v>
      </c>
      <c r="E843" s="313">
        <v>174938.69</v>
      </c>
      <c r="F843" s="314">
        <v>37895</v>
      </c>
      <c r="G843" s="315"/>
      <c r="H843" s="15"/>
      <c r="I843" s="15"/>
    </row>
    <row r="844" spans="1:9" ht="32.25" customHeight="1">
      <c r="A844" s="309">
        <f t="shared" si="0"/>
        <v>51</v>
      </c>
      <c r="B844" s="310" t="s">
        <v>26</v>
      </c>
      <c r="C844" s="311" t="s">
        <v>27</v>
      </c>
      <c r="D844" s="312">
        <v>166922.29999999999</v>
      </c>
      <c r="E844" s="313">
        <v>42381.62</v>
      </c>
      <c r="F844" s="314">
        <v>35793</v>
      </c>
      <c r="G844" s="315"/>
      <c r="H844" s="15"/>
      <c r="I844" s="15"/>
    </row>
    <row r="845" spans="1:9" ht="26.25" customHeight="1">
      <c r="A845" s="309">
        <f t="shared" si="0"/>
        <v>52</v>
      </c>
      <c r="B845" s="310" t="s">
        <v>28</v>
      </c>
      <c r="C845" s="311" t="s">
        <v>29</v>
      </c>
      <c r="D845" s="312">
        <v>163738.34</v>
      </c>
      <c r="E845" s="313">
        <v>47941.2</v>
      </c>
      <c r="F845" s="314">
        <v>35793</v>
      </c>
      <c r="G845" s="315"/>
      <c r="H845" s="15"/>
      <c r="I845" s="15"/>
    </row>
    <row r="846" spans="1:9" ht="28.5" customHeight="1">
      <c r="A846" s="309">
        <f t="shared" si="0"/>
        <v>53</v>
      </c>
      <c r="B846" s="310" t="s">
        <v>1038</v>
      </c>
      <c r="C846" s="311" t="s">
        <v>30</v>
      </c>
      <c r="D846" s="312">
        <v>572836.77</v>
      </c>
      <c r="E846" s="313">
        <v>145424.85999999999</v>
      </c>
      <c r="F846" s="314">
        <v>35793</v>
      </c>
      <c r="G846" s="315"/>
      <c r="H846" s="15"/>
      <c r="I846" s="15"/>
    </row>
    <row r="847" spans="1:9" ht="25.5" customHeight="1">
      <c r="A847" s="309">
        <f t="shared" si="0"/>
        <v>54</v>
      </c>
      <c r="B847" s="310" t="s">
        <v>1039</v>
      </c>
      <c r="C847" s="311" t="s">
        <v>31</v>
      </c>
      <c r="D847" s="312">
        <v>205096.46</v>
      </c>
      <c r="E847" s="313">
        <v>67390.13</v>
      </c>
      <c r="F847" s="314">
        <v>35793</v>
      </c>
      <c r="G847" s="315"/>
      <c r="H847" s="15"/>
      <c r="I847" s="15"/>
    </row>
    <row r="848" spans="1:9" ht="33.75" customHeight="1">
      <c r="A848" s="309">
        <f t="shared" si="0"/>
        <v>55</v>
      </c>
      <c r="B848" s="310" t="s">
        <v>1040</v>
      </c>
      <c r="C848" s="311" t="s">
        <v>32</v>
      </c>
      <c r="D848" s="312">
        <v>1612354.63</v>
      </c>
      <c r="E848" s="313">
        <v>414711.24</v>
      </c>
      <c r="F848" s="314">
        <v>33482</v>
      </c>
      <c r="G848" s="315"/>
      <c r="H848" s="15"/>
      <c r="I848" s="15"/>
    </row>
    <row r="849" spans="1:9" ht="19.5" customHeight="1">
      <c r="A849" s="309">
        <f t="shared" si="0"/>
        <v>56</v>
      </c>
      <c r="B849" s="310" t="s">
        <v>1041</v>
      </c>
      <c r="C849" s="311" t="s">
        <v>843</v>
      </c>
      <c r="D849" s="312">
        <v>57483.83</v>
      </c>
      <c r="E849" s="313">
        <v>14589.99</v>
      </c>
      <c r="F849" s="314">
        <v>33604</v>
      </c>
      <c r="G849" s="315"/>
      <c r="H849" s="15"/>
      <c r="I849" s="15"/>
    </row>
    <row r="850" spans="1:9" ht="37.5" customHeight="1">
      <c r="A850" s="309">
        <f t="shared" si="0"/>
        <v>57</v>
      </c>
      <c r="B850" s="310" t="s">
        <v>1042</v>
      </c>
      <c r="C850" s="311" t="s">
        <v>843</v>
      </c>
      <c r="D850" s="312">
        <v>51062.25</v>
      </c>
      <c r="E850" s="313">
        <v>12961.24</v>
      </c>
      <c r="F850" s="314">
        <v>34700</v>
      </c>
      <c r="G850" s="315"/>
      <c r="H850" s="15"/>
      <c r="I850" s="15"/>
    </row>
    <row r="851" spans="1:9" ht="27" customHeight="1">
      <c r="A851" s="309">
        <f t="shared" si="0"/>
        <v>58</v>
      </c>
      <c r="B851" s="310" t="s">
        <v>844</v>
      </c>
      <c r="C851" s="311" t="s">
        <v>843</v>
      </c>
      <c r="D851" s="312">
        <v>43594.47</v>
      </c>
      <c r="E851" s="313">
        <v>11067.9</v>
      </c>
      <c r="F851" s="314">
        <v>35431</v>
      </c>
      <c r="G851" s="315"/>
      <c r="H851" s="15"/>
      <c r="I851" s="15"/>
    </row>
    <row r="852" spans="1:9" ht="24.75" customHeight="1">
      <c r="A852" s="309">
        <f t="shared" si="0"/>
        <v>59</v>
      </c>
      <c r="B852" s="310" t="s">
        <v>1043</v>
      </c>
      <c r="C852" s="311" t="s">
        <v>843</v>
      </c>
      <c r="D852" s="312">
        <v>166346.31</v>
      </c>
      <c r="E852" s="313">
        <v>54238.8</v>
      </c>
      <c r="F852" s="314">
        <v>35674</v>
      </c>
      <c r="G852" s="315"/>
      <c r="H852" s="15"/>
      <c r="I852" s="15"/>
    </row>
    <row r="853" spans="1:9" ht="30.75" customHeight="1">
      <c r="A853" s="309">
        <f t="shared" si="0"/>
        <v>60</v>
      </c>
      <c r="B853" s="310" t="s">
        <v>1044</v>
      </c>
      <c r="C853" s="311" t="s">
        <v>843</v>
      </c>
      <c r="D853" s="312">
        <v>139289.79999999999</v>
      </c>
      <c r="E853" s="313">
        <v>35362.18</v>
      </c>
      <c r="F853" s="314">
        <v>35431</v>
      </c>
      <c r="G853" s="315"/>
      <c r="H853" s="15"/>
      <c r="I853" s="15"/>
    </row>
    <row r="854" spans="1:9" ht="26.25" customHeight="1">
      <c r="A854" s="309">
        <f t="shared" si="0"/>
        <v>61</v>
      </c>
      <c r="B854" s="310" t="s">
        <v>1045</v>
      </c>
      <c r="C854" s="311" t="s">
        <v>843</v>
      </c>
      <c r="D854" s="312">
        <v>158785.73000000001</v>
      </c>
      <c r="E854" s="313">
        <v>40312.339999999997</v>
      </c>
      <c r="F854" s="314">
        <v>35431</v>
      </c>
      <c r="G854" s="315"/>
      <c r="H854" s="15"/>
      <c r="I854" s="15"/>
    </row>
    <row r="855" spans="1:9" ht="27" customHeight="1">
      <c r="A855" s="309">
        <f t="shared" si="0"/>
        <v>62</v>
      </c>
      <c r="B855" s="310" t="s">
        <v>1046</v>
      </c>
      <c r="C855" s="311" t="s">
        <v>33</v>
      </c>
      <c r="D855" s="312">
        <v>1153921.82</v>
      </c>
      <c r="E855" s="313">
        <v>452361.64</v>
      </c>
      <c r="F855" s="314">
        <v>33604</v>
      </c>
      <c r="G855" s="315"/>
      <c r="H855" s="15"/>
      <c r="I855" s="15"/>
    </row>
    <row r="856" spans="1:9" ht="27" customHeight="1">
      <c r="A856" s="309">
        <f t="shared" si="0"/>
        <v>63</v>
      </c>
      <c r="B856" s="310" t="s">
        <v>34</v>
      </c>
      <c r="C856" s="311" t="s">
        <v>35</v>
      </c>
      <c r="D856" s="312">
        <v>79570.92</v>
      </c>
      <c r="E856" s="313">
        <v>20373.59</v>
      </c>
      <c r="F856" s="314">
        <v>35431</v>
      </c>
      <c r="G856" s="315"/>
      <c r="H856" s="15"/>
      <c r="I856" s="15"/>
    </row>
    <row r="857" spans="1:9" ht="24" customHeight="1">
      <c r="A857" s="309">
        <f t="shared" si="0"/>
        <v>64</v>
      </c>
      <c r="B857" s="310" t="s">
        <v>845</v>
      </c>
      <c r="C857" s="311" t="s">
        <v>842</v>
      </c>
      <c r="D857" s="312">
        <v>44894.02</v>
      </c>
      <c r="E857" s="313">
        <v>20174.52</v>
      </c>
      <c r="F857" s="314">
        <v>35582</v>
      </c>
      <c r="G857" s="315"/>
      <c r="H857" s="15"/>
      <c r="I857" s="15"/>
    </row>
    <row r="858" spans="1:9" ht="24.75" customHeight="1">
      <c r="A858" s="309">
        <f t="shared" si="0"/>
        <v>65</v>
      </c>
      <c r="B858" s="310" t="s">
        <v>846</v>
      </c>
      <c r="C858" s="311" t="s">
        <v>16</v>
      </c>
      <c r="D858" s="312">
        <v>14112.39</v>
      </c>
      <c r="E858" s="313">
        <v>4536.3599999999997</v>
      </c>
      <c r="F858" s="314">
        <v>36105</v>
      </c>
      <c r="G858" s="315"/>
      <c r="H858" s="15"/>
      <c r="I858" s="15"/>
    </row>
    <row r="859" spans="1:9" ht="23.25" customHeight="1">
      <c r="A859" s="309">
        <f t="shared" si="0"/>
        <v>66</v>
      </c>
      <c r="B859" s="310" t="s">
        <v>847</v>
      </c>
      <c r="C859" s="311" t="s">
        <v>848</v>
      </c>
      <c r="D859" s="312">
        <v>8207.01</v>
      </c>
      <c r="E859" s="313">
        <v>2672.79</v>
      </c>
      <c r="F859" s="314">
        <v>31413</v>
      </c>
      <c r="G859" s="315"/>
      <c r="H859" s="15"/>
      <c r="I859" s="15"/>
    </row>
    <row r="860" spans="1:9" ht="24" customHeight="1">
      <c r="A860" s="309">
        <f t="shared" ref="A860:A923" si="1">A859+1</f>
        <v>67</v>
      </c>
      <c r="B860" s="310" t="s">
        <v>1321</v>
      </c>
      <c r="C860" s="311" t="s">
        <v>849</v>
      </c>
      <c r="D860" s="312">
        <v>17088.12</v>
      </c>
      <c r="E860" s="313">
        <v>5166.0600000000004</v>
      </c>
      <c r="F860" s="314">
        <v>31413</v>
      </c>
      <c r="G860" s="315"/>
      <c r="H860" s="15"/>
      <c r="I860" s="15"/>
    </row>
    <row r="861" spans="1:9" ht="16.5" customHeight="1">
      <c r="A861" s="309">
        <f t="shared" si="1"/>
        <v>68</v>
      </c>
      <c r="B861" s="310" t="s">
        <v>1047</v>
      </c>
      <c r="C861" s="311" t="s">
        <v>850</v>
      </c>
      <c r="D861" s="312">
        <v>27161.63</v>
      </c>
      <c r="E861" s="313">
        <v>7998.89</v>
      </c>
      <c r="F861" s="314">
        <v>31413</v>
      </c>
      <c r="G861" s="315"/>
      <c r="H861" s="15"/>
      <c r="I861" s="15"/>
    </row>
    <row r="862" spans="1:9" ht="27" customHeight="1">
      <c r="A862" s="309">
        <f t="shared" si="1"/>
        <v>69</v>
      </c>
      <c r="B862" s="310" t="s">
        <v>36</v>
      </c>
      <c r="C862" s="311" t="s">
        <v>37</v>
      </c>
      <c r="D862" s="312">
        <v>81318.960000000006</v>
      </c>
      <c r="E862" s="313">
        <v>20664.86</v>
      </c>
      <c r="F862" s="314">
        <v>31413</v>
      </c>
      <c r="G862" s="315"/>
      <c r="H862" s="15"/>
      <c r="I862" s="15"/>
    </row>
    <row r="863" spans="1:9" ht="24" customHeight="1">
      <c r="A863" s="309">
        <f t="shared" si="1"/>
        <v>70</v>
      </c>
      <c r="B863" s="310" t="s">
        <v>38</v>
      </c>
      <c r="C863" s="311" t="s">
        <v>39</v>
      </c>
      <c r="D863" s="312">
        <v>3988.99</v>
      </c>
      <c r="E863" s="313">
        <v>1005.53</v>
      </c>
      <c r="F863" s="314">
        <v>36892</v>
      </c>
      <c r="G863" s="315"/>
      <c r="H863" s="15"/>
      <c r="I863" s="15"/>
    </row>
    <row r="864" spans="1:9" ht="23.25" customHeight="1">
      <c r="A864" s="309">
        <f t="shared" si="1"/>
        <v>71</v>
      </c>
      <c r="B864" s="310" t="s">
        <v>851</v>
      </c>
      <c r="C864" s="311" t="s">
        <v>40</v>
      </c>
      <c r="D864" s="312">
        <v>40308.86</v>
      </c>
      <c r="E864" s="313">
        <v>12968.56</v>
      </c>
      <c r="F864" s="314">
        <v>23743</v>
      </c>
      <c r="G864" s="315"/>
      <c r="H864" s="15"/>
      <c r="I864" s="15"/>
    </row>
    <row r="865" spans="1:9" ht="33.75" customHeight="1">
      <c r="A865" s="309">
        <f t="shared" si="1"/>
        <v>72</v>
      </c>
      <c r="B865" s="310" t="s">
        <v>41</v>
      </c>
      <c r="C865" s="311" t="s">
        <v>456</v>
      </c>
      <c r="D865" s="312">
        <v>163591.72</v>
      </c>
      <c r="E865" s="313">
        <v>44162.54</v>
      </c>
      <c r="F865" s="314">
        <v>23743</v>
      </c>
      <c r="G865" s="315"/>
      <c r="H865" s="15"/>
      <c r="I865" s="15"/>
    </row>
    <row r="866" spans="1:9" ht="26.25" customHeight="1">
      <c r="A866" s="309">
        <f t="shared" si="1"/>
        <v>73</v>
      </c>
      <c r="B866" s="310" t="s">
        <v>42</v>
      </c>
      <c r="C866" s="311" t="s">
        <v>43</v>
      </c>
      <c r="D866" s="312">
        <v>46247.77</v>
      </c>
      <c r="E866" s="313">
        <v>11783.42</v>
      </c>
      <c r="F866" s="314">
        <v>23743</v>
      </c>
      <c r="G866" s="315"/>
      <c r="H866" s="15"/>
      <c r="I866" s="15"/>
    </row>
    <row r="867" spans="1:9" ht="24.75" customHeight="1">
      <c r="A867" s="309">
        <f t="shared" si="1"/>
        <v>74</v>
      </c>
      <c r="B867" s="310" t="s">
        <v>44</v>
      </c>
      <c r="C867" s="311" t="s">
        <v>45</v>
      </c>
      <c r="D867" s="312">
        <v>117633.55</v>
      </c>
      <c r="E867" s="313">
        <v>30085.89</v>
      </c>
      <c r="F867" s="314">
        <v>23743</v>
      </c>
      <c r="G867" s="315"/>
      <c r="H867" s="15"/>
      <c r="I867" s="15"/>
    </row>
    <row r="868" spans="1:9" ht="18.75" customHeight="1">
      <c r="A868" s="309">
        <f t="shared" si="1"/>
        <v>75</v>
      </c>
      <c r="B868" s="310" t="s">
        <v>46</v>
      </c>
      <c r="C868" s="311" t="s">
        <v>47</v>
      </c>
      <c r="D868" s="312">
        <v>98231.63</v>
      </c>
      <c r="E868" s="313">
        <v>25026.81</v>
      </c>
      <c r="F868" s="314">
        <v>23743</v>
      </c>
      <c r="G868" s="315"/>
      <c r="H868" s="15"/>
      <c r="I868" s="15"/>
    </row>
    <row r="869" spans="1:9" ht="17.25" customHeight="1">
      <c r="A869" s="309">
        <f t="shared" si="1"/>
        <v>76</v>
      </c>
      <c r="B869" s="310" t="s">
        <v>48</v>
      </c>
      <c r="C869" s="311" t="s">
        <v>49</v>
      </c>
      <c r="D869" s="312">
        <v>5242.25</v>
      </c>
      <c r="E869" s="313">
        <v>1335.3</v>
      </c>
      <c r="F869" s="314">
        <v>23743</v>
      </c>
      <c r="G869" s="315"/>
      <c r="H869" s="15"/>
      <c r="I869" s="15"/>
    </row>
    <row r="870" spans="1:9" ht="21.75" customHeight="1">
      <c r="A870" s="309">
        <f t="shared" si="1"/>
        <v>77</v>
      </c>
      <c r="B870" s="310" t="s">
        <v>50</v>
      </c>
      <c r="C870" s="311" t="s">
        <v>51</v>
      </c>
      <c r="D870" s="312">
        <v>12217.69</v>
      </c>
      <c r="E870" s="313">
        <v>3116.78</v>
      </c>
      <c r="F870" s="314">
        <v>23743</v>
      </c>
      <c r="G870" s="315"/>
      <c r="H870" s="15"/>
      <c r="I870" s="15"/>
    </row>
    <row r="871" spans="1:9" ht="17.25" customHeight="1">
      <c r="A871" s="309">
        <f t="shared" si="1"/>
        <v>78</v>
      </c>
      <c r="B871" s="310" t="s">
        <v>1048</v>
      </c>
      <c r="C871" s="311" t="s">
        <v>852</v>
      </c>
      <c r="D871" s="312">
        <v>497651.91</v>
      </c>
      <c r="E871" s="313">
        <v>225894.7</v>
      </c>
      <c r="F871" s="314">
        <v>23743</v>
      </c>
      <c r="G871" s="315">
        <v>348.1</v>
      </c>
      <c r="H871" s="15"/>
      <c r="I871" s="15"/>
    </row>
    <row r="872" spans="1:9" ht="21.75" customHeight="1">
      <c r="A872" s="309">
        <f t="shared" si="1"/>
        <v>79</v>
      </c>
      <c r="B872" s="310" t="s">
        <v>1049</v>
      </c>
      <c r="C872" s="311" t="s">
        <v>53</v>
      </c>
      <c r="D872" s="312">
        <v>1898276.21</v>
      </c>
      <c r="E872" s="313">
        <v>1144482.3700000001</v>
      </c>
      <c r="F872" s="314">
        <v>6211</v>
      </c>
      <c r="G872" s="315">
        <v>389.5</v>
      </c>
      <c r="H872" s="15"/>
      <c r="I872" s="15"/>
    </row>
    <row r="873" spans="1:9" ht="15" customHeight="1">
      <c r="A873" s="309">
        <f t="shared" si="1"/>
        <v>80</v>
      </c>
      <c r="B873" s="310" t="s">
        <v>961</v>
      </c>
      <c r="C873" s="311" t="s">
        <v>52</v>
      </c>
      <c r="D873" s="312">
        <v>598652.47</v>
      </c>
      <c r="E873" s="313">
        <v>139620.53</v>
      </c>
      <c r="F873" s="314">
        <v>31048</v>
      </c>
      <c r="G873" s="315"/>
      <c r="H873" s="15"/>
      <c r="I873" s="15"/>
    </row>
    <row r="874" spans="1:9" ht="20.25" customHeight="1">
      <c r="A874" s="309">
        <f t="shared" si="1"/>
        <v>81</v>
      </c>
      <c r="B874" s="310" t="s">
        <v>961</v>
      </c>
      <c r="C874" s="311" t="s">
        <v>52</v>
      </c>
      <c r="D874" s="312">
        <v>551020.62</v>
      </c>
      <c r="E874" s="313">
        <v>125341.2</v>
      </c>
      <c r="F874" s="314">
        <v>30317</v>
      </c>
      <c r="G874" s="315"/>
      <c r="H874" s="15"/>
      <c r="I874" s="15"/>
    </row>
    <row r="875" spans="1:9" ht="19.5" customHeight="1">
      <c r="A875" s="309">
        <f t="shared" si="1"/>
        <v>82</v>
      </c>
      <c r="B875" s="310" t="s">
        <v>54</v>
      </c>
      <c r="C875" s="311" t="s">
        <v>1050</v>
      </c>
      <c r="D875" s="312">
        <v>56417.440000000002</v>
      </c>
      <c r="E875" s="313">
        <v>16329.14</v>
      </c>
      <c r="F875" s="314">
        <v>32094</v>
      </c>
      <c r="G875" s="315"/>
      <c r="H875" s="15"/>
      <c r="I875" s="15"/>
    </row>
    <row r="876" spans="1:9" ht="18.75" customHeight="1">
      <c r="A876" s="309">
        <f t="shared" si="1"/>
        <v>83</v>
      </c>
      <c r="B876" s="310" t="s">
        <v>55</v>
      </c>
      <c r="C876" s="311" t="s">
        <v>56</v>
      </c>
      <c r="D876" s="312">
        <v>46660.54</v>
      </c>
      <c r="E876" s="313">
        <v>13159.19</v>
      </c>
      <c r="F876" s="314">
        <v>32149</v>
      </c>
      <c r="G876" s="315"/>
      <c r="H876" s="15"/>
      <c r="I876" s="15"/>
    </row>
    <row r="877" spans="1:9" ht="27" customHeight="1">
      <c r="A877" s="309">
        <f t="shared" si="1"/>
        <v>84</v>
      </c>
      <c r="B877" s="310" t="s">
        <v>57</v>
      </c>
      <c r="C877" s="311" t="s">
        <v>1051</v>
      </c>
      <c r="D877" s="312">
        <v>570607.76</v>
      </c>
      <c r="E877" s="313">
        <v>144865.22</v>
      </c>
      <c r="F877" s="314">
        <v>37104</v>
      </c>
      <c r="G877" s="315"/>
      <c r="H877" s="15"/>
      <c r="I877" s="15"/>
    </row>
    <row r="878" spans="1:9" ht="26.25" customHeight="1">
      <c r="A878" s="309">
        <f t="shared" si="1"/>
        <v>85</v>
      </c>
      <c r="B878" s="310" t="s">
        <v>58</v>
      </c>
      <c r="C878" s="311" t="s">
        <v>59</v>
      </c>
      <c r="D878" s="312">
        <v>15775.39</v>
      </c>
      <c r="E878" s="313">
        <v>4576.1899999999996</v>
      </c>
      <c r="F878" s="314">
        <v>34700</v>
      </c>
      <c r="G878" s="315"/>
      <c r="H878" s="15"/>
      <c r="I878" s="15"/>
    </row>
    <row r="879" spans="1:9" ht="18" customHeight="1">
      <c r="A879" s="309">
        <f t="shared" si="1"/>
        <v>86</v>
      </c>
      <c r="B879" s="310" t="s">
        <v>60</v>
      </c>
      <c r="C879" s="311" t="s">
        <v>61</v>
      </c>
      <c r="D879" s="312">
        <v>37514.25</v>
      </c>
      <c r="E879" s="313">
        <v>9529.6299999999992</v>
      </c>
      <c r="F879" s="314">
        <v>37956</v>
      </c>
      <c r="G879" s="315"/>
      <c r="H879" s="15"/>
      <c r="I879" s="15"/>
    </row>
    <row r="880" spans="1:9" ht="25.5" customHeight="1">
      <c r="A880" s="309">
        <f t="shared" si="1"/>
        <v>87</v>
      </c>
      <c r="B880" s="310" t="s">
        <v>62</v>
      </c>
      <c r="C880" s="311" t="s">
        <v>63</v>
      </c>
      <c r="D880" s="312">
        <v>35417.72</v>
      </c>
      <c r="E880" s="313">
        <v>8990.93</v>
      </c>
      <c r="F880" s="314">
        <v>37620</v>
      </c>
      <c r="G880" s="315"/>
      <c r="H880" s="15"/>
      <c r="I880" s="15"/>
    </row>
    <row r="881" spans="1:9" ht="21" customHeight="1">
      <c r="A881" s="309">
        <f t="shared" si="1"/>
        <v>88</v>
      </c>
      <c r="B881" s="310" t="s">
        <v>64</v>
      </c>
      <c r="C881" s="311" t="s">
        <v>65</v>
      </c>
      <c r="D881" s="312">
        <v>34232.21</v>
      </c>
      <c r="E881" s="313">
        <v>11312.42</v>
      </c>
      <c r="F881" s="314">
        <v>37620</v>
      </c>
      <c r="G881" s="315"/>
      <c r="H881" s="15"/>
      <c r="I881" s="15"/>
    </row>
    <row r="882" spans="1:9" ht="27.75" customHeight="1">
      <c r="A882" s="309">
        <f t="shared" si="1"/>
        <v>89</v>
      </c>
      <c r="B882" s="310" t="s">
        <v>853</v>
      </c>
      <c r="C882" s="311" t="s">
        <v>854</v>
      </c>
      <c r="D882" s="312">
        <v>85294.89</v>
      </c>
      <c r="E882" s="313">
        <v>46917.51</v>
      </c>
      <c r="F882" s="314">
        <v>37620</v>
      </c>
      <c r="G882" s="315"/>
      <c r="H882" s="15"/>
      <c r="I882" s="15"/>
    </row>
    <row r="883" spans="1:9" ht="28.5" customHeight="1">
      <c r="A883" s="309">
        <f t="shared" si="1"/>
        <v>90</v>
      </c>
      <c r="B883" s="310" t="s">
        <v>66</v>
      </c>
      <c r="C883" s="311" t="s">
        <v>855</v>
      </c>
      <c r="D883" s="312">
        <v>4467.6000000000004</v>
      </c>
      <c r="E883" s="313">
        <v>1134.26</v>
      </c>
      <c r="F883" s="314">
        <v>37362</v>
      </c>
      <c r="G883" s="315"/>
      <c r="H883" s="15"/>
      <c r="I883" s="15"/>
    </row>
    <row r="884" spans="1:9" ht="27.75" customHeight="1">
      <c r="A884" s="309">
        <f t="shared" si="1"/>
        <v>91</v>
      </c>
      <c r="B884" s="310" t="s">
        <v>1052</v>
      </c>
      <c r="C884" s="311" t="s">
        <v>67</v>
      </c>
      <c r="D884" s="312">
        <v>8237.67</v>
      </c>
      <c r="E884" s="313">
        <v>2091.66</v>
      </c>
      <c r="F884" s="314">
        <v>37364</v>
      </c>
      <c r="G884" s="315"/>
      <c r="H884" s="15"/>
      <c r="I884" s="15"/>
    </row>
    <row r="885" spans="1:9" ht="23.25" customHeight="1">
      <c r="A885" s="309">
        <f t="shared" si="1"/>
        <v>92</v>
      </c>
      <c r="B885" s="310" t="s">
        <v>1322</v>
      </c>
      <c r="C885" s="311" t="s">
        <v>68</v>
      </c>
      <c r="D885" s="312">
        <v>87025.27</v>
      </c>
      <c r="E885" s="313">
        <v>22207.49</v>
      </c>
      <c r="F885" s="314">
        <v>28491</v>
      </c>
      <c r="G885" s="315"/>
      <c r="H885" s="15"/>
      <c r="I885" s="15"/>
    </row>
    <row r="886" spans="1:9" ht="24.75" customHeight="1">
      <c r="A886" s="309">
        <f t="shared" si="1"/>
        <v>93</v>
      </c>
      <c r="B886" s="310" t="s">
        <v>69</v>
      </c>
      <c r="C886" s="311" t="s">
        <v>70</v>
      </c>
      <c r="D886" s="312">
        <v>82861.91</v>
      </c>
      <c r="E886" s="313">
        <v>21155.38</v>
      </c>
      <c r="F886" s="314">
        <v>28491</v>
      </c>
      <c r="G886" s="315"/>
      <c r="H886" s="15"/>
      <c r="I886" s="15"/>
    </row>
    <row r="887" spans="1:9" ht="23.25" customHeight="1">
      <c r="A887" s="309">
        <f t="shared" si="1"/>
        <v>94</v>
      </c>
      <c r="B887" s="310" t="s">
        <v>958</v>
      </c>
      <c r="C887" s="311" t="s">
        <v>33</v>
      </c>
      <c r="D887" s="312">
        <v>196638.72</v>
      </c>
      <c r="E887" s="313">
        <v>101632.14</v>
      </c>
      <c r="F887" s="314">
        <v>28491</v>
      </c>
      <c r="G887" s="315"/>
      <c r="H887" s="15"/>
      <c r="I887" s="15"/>
    </row>
    <row r="888" spans="1:9" ht="30.75" customHeight="1">
      <c r="A888" s="309">
        <f t="shared" si="1"/>
        <v>95</v>
      </c>
      <c r="B888" s="310" t="s">
        <v>71</v>
      </c>
      <c r="C888" s="311" t="s">
        <v>910</v>
      </c>
      <c r="D888" s="312">
        <v>152226.4</v>
      </c>
      <c r="E888" s="313">
        <v>55993.25</v>
      </c>
      <c r="F888" s="314">
        <v>35431</v>
      </c>
      <c r="G888" s="315">
        <v>91.7</v>
      </c>
      <c r="H888" s="15"/>
      <c r="I888" s="15"/>
    </row>
    <row r="889" spans="1:9" ht="25.5" customHeight="1">
      <c r="A889" s="309">
        <f t="shared" si="1"/>
        <v>96</v>
      </c>
      <c r="B889" s="310" t="s">
        <v>1007</v>
      </c>
      <c r="C889" s="311" t="s">
        <v>910</v>
      </c>
      <c r="D889" s="312">
        <v>176913.79</v>
      </c>
      <c r="E889" s="313">
        <v>40253.1</v>
      </c>
      <c r="F889" s="314">
        <v>35431</v>
      </c>
      <c r="G889" s="315"/>
      <c r="H889" s="15"/>
      <c r="I889" s="15"/>
    </row>
    <row r="890" spans="1:9" ht="19.5" customHeight="1">
      <c r="A890" s="309">
        <f t="shared" si="1"/>
        <v>97</v>
      </c>
      <c r="B890" s="310" t="s">
        <v>72</v>
      </c>
      <c r="C890" s="311" t="s">
        <v>33</v>
      </c>
      <c r="D890" s="312">
        <v>396899.47</v>
      </c>
      <c r="E890" s="313">
        <v>149083.79</v>
      </c>
      <c r="F890" s="314">
        <v>28491</v>
      </c>
      <c r="G890" s="315"/>
      <c r="H890" s="15"/>
      <c r="I890" s="15"/>
    </row>
    <row r="891" spans="1:9" ht="25.5" customHeight="1">
      <c r="A891" s="309">
        <f t="shared" si="1"/>
        <v>98</v>
      </c>
      <c r="B891" s="310" t="s">
        <v>1053</v>
      </c>
      <c r="C891" s="311" t="s">
        <v>73</v>
      </c>
      <c r="D891" s="312">
        <v>1349800.98</v>
      </c>
      <c r="E891" s="313">
        <v>412040.04</v>
      </c>
      <c r="F891" s="314">
        <v>28491</v>
      </c>
      <c r="G891" s="315"/>
      <c r="H891" s="15"/>
      <c r="I891" s="15"/>
    </row>
    <row r="892" spans="1:9" ht="22.5" customHeight="1">
      <c r="A892" s="309">
        <f t="shared" si="1"/>
        <v>99</v>
      </c>
      <c r="B892" s="310" t="s">
        <v>74</v>
      </c>
      <c r="C892" s="311" t="s">
        <v>75</v>
      </c>
      <c r="D892" s="312">
        <v>115374.76</v>
      </c>
      <c r="E892" s="313">
        <v>47590.89</v>
      </c>
      <c r="F892" s="314">
        <v>35796</v>
      </c>
      <c r="G892" s="315"/>
      <c r="H892" s="15"/>
      <c r="I892" s="15"/>
    </row>
    <row r="893" spans="1:9" ht="26.25" customHeight="1">
      <c r="A893" s="309">
        <f t="shared" si="1"/>
        <v>100</v>
      </c>
      <c r="B893" s="310" t="s">
        <v>76</v>
      </c>
      <c r="C893" s="311" t="s">
        <v>77</v>
      </c>
      <c r="D893" s="312">
        <v>423368.7</v>
      </c>
      <c r="E893" s="313">
        <v>142315.64000000001</v>
      </c>
      <c r="F893" s="314">
        <v>28491</v>
      </c>
      <c r="G893" s="315"/>
      <c r="H893" s="15"/>
      <c r="I893" s="15"/>
    </row>
    <row r="894" spans="1:9" ht="30" customHeight="1">
      <c r="A894" s="309">
        <f t="shared" si="1"/>
        <v>101</v>
      </c>
      <c r="B894" s="310" t="s">
        <v>856</v>
      </c>
      <c r="C894" s="311" t="s">
        <v>857</v>
      </c>
      <c r="D894" s="312">
        <v>15804.23</v>
      </c>
      <c r="E894" s="313">
        <v>4207.46</v>
      </c>
      <c r="F894" s="314">
        <v>33604</v>
      </c>
      <c r="G894" s="315"/>
      <c r="H894" s="15"/>
      <c r="I894" s="15"/>
    </row>
    <row r="895" spans="1:9" ht="24" customHeight="1">
      <c r="A895" s="309">
        <f t="shared" si="1"/>
        <v>102</v>
      </c>
      <c r="B895" s="310" t="s">
        <v>78</v>
      </c>
      <c r="C895" s="311" t="s">
        <v>858</v>
      </c>
      <c r="D895" s="312">
        <v>35402.449999999997</v>
      </c>
      <c r="E895" s="313">
        <v>8990.3700000000008</v>
      </c>
      <c r="F895" s="314">
        <v>33604</v>
      </c>
      <c r="G895" s="315"/>
      <c r="H895" s="15"/>
      <c r="I895" s="15"/>
    </row>
    <row r="896" spans="1:9" ht="27" customHeight="1">
      <c r="A896" s="309">
        <f t="shared" si="1"/>
        <v>103</v>
      </c>
      <c r="B896" s="310" t="s">
        <v>859</v>
      </c>
      <c r="C896" s="311" t="s">
        <v>79</v>
      </c>
      <c r="D896" s="312">
        <v>526688.22</v>
      </c>
      <c r="E896" s="313">
        <v>155871.57</v>
      </c>
      <c r="F896" s="314">
        <v>29587</v>
      </c>
      <c r="G896" s="315"/>
      <c r="H896" s="15"/>
      <c r="I896" s="15"/>
    </row>
    <row r="897" spans="1:9" ht="24.75" customHeight="1">
      <c r="A897" s="309">
        <f t="shared" si="1"/>
        <v>104</v>
      </c>
      <c r="B897" s="310" t="s">
        <v>860</v>
      </c>
      <c r="C897" s="311" t="s">
        <v>65</v>
      </c>
      <c r="D897" s="312">
        <v>885862.74</v>
      </c>
      <c r="E897" s="313">
        <v>225083.76</v>
      </c>
      <c r="F897" s="314">
        <v>29587</v>
      </c>
      <c r="G897" s="315"/>
      <c r="H897" s="15"/>
      <c r="I897" s="15"/>
    </row>
    <row r="898" spans="1:9" ht="30" customHeight="1">
      <c r="A898" s="309">
        <f t="shared" si="1"/>
        <v>105</v>
      </c>
      <c r="B898" s="310" t="s">
        <v>861</v>
      </c>
      <c r="C898" s="311" t="s">
        <v>862</v>
      </c>
      <c r="D898" s="312">
        <v>6120.39</v>
      </c>
      <c r="E898" s="313">
        <v>1552</v>
      </c>
      <c r="F898" s="314">
        <v>31778</v>
      </c>
      <c r="G898" s="315"/>
      <c r="H898" s="15"/>
      <c r="I898" s="15"/>
    </row>
    <row r="899" spans="1:9" ht="28.5" customHeight="1">
      <c r="A899" s="309">
        <f t="shared" si="1"/>
        <v>106</v>
      </c>
      <c r="B899" s="310" t="s">
        <v>80</v>
      </c>
      <c r="C899" s="311" t="s">
        <v>81</v>
      </c>
      <c r="D899" s="312">
        <v>73941.47</v>
      </c>
      <c r="E899" s="313">
        <v>20406.36</v>
      </c>
      <c r="F899" s="314">
        <v>32874</v>
      </c>
      <c r="G899" s="315"/>
      <c r="H899" s="15"/>
      <c r="I899" s="15"/>
    </row>
    <row r="900" spans="1:9" ht="25.5" customHeight="1">
      <c r="A900" s="309">
        <f t="shared" si="1"/>
        <v>107</v>
      </c>
      <c r="B900" s="310" t="s">
        <v>863</v>
      </c>
      <c r="C900" s="311" t="s">
        <v>82</v>
      </c>
      <c r="D900" s="312">
        <v>17304.89</v>
      </c>
      <c r="E900" s="313">
        <v>4426.6899999999996</v>
      </c>
      <c r="F900" s="314">
        <v>32874</v>
      </c>
      <c r="G900" s="315"/>
      <c r="H900" s="15"/>
      <c r="I900" s="15"/>
    </row>
    <row r="901" spans="1:9" ht="25.5" customHeight="1">
      <c r="A901" s="309">
        <f t="shared" si="1"/>
        <v>108</v>
      </c>
      <c r="B901" s="310" t="s">
        <v>83</v>
      </c>
      <c r="C901" s="311" t="s">
        <v>84</v>
      </c>
      <c r="D901" s="312">
        <v>564324.31000000006</v>
      </c>
      <c r="E901" s="313">
        <v>179736.49</v>
      </c>
      <c r="F901" s="314">
        <v>28856</v>
      </c>
      <c r="G901" s="315"/>
      <c r="H901" s="15"/>
      <c r="I901" s="15"/>
    </row>
    <row r="902" spans="1:9" ht="33.75" customHeight="1">
      <c r="A902" s="309">
        <f t="shared" si="1"/>
        <v>109</v>
      </c>
      <c r="B902" s="310" t="s">
        <v>864</v>
      </c>
      <c r="C902" s="311" t="s">
        <v>865</v>
      </c>
      <c r="D902" s="312">
        <v>886862.55</v>
      </c>
      <c r="E902" s="313">
        <v>288908.19</v>
      </c>
      <c r="F902" s="314">
        <v>34335</v>
      </c>
      <c r="G902" s="315"/>
      <c r="H902" s="15"/>
      <c r="I902" s="15"/>
    </row>
    <row r="903" spans="1:9" ht="24.75" customHeight="1">
      <c r="A903" s="309">
        <f t="shared" si="1"/>
        <v>110</v>
      </c>
      <c r="B903" s="310" t="s">
        <v>85</v>
      </c>
      <c r="C903" s="311" t="s">
        <v>61</v>
      </c>
      <c r="D903" s="312">
        <v>208343.34</v>
      </c>
      <c r="E903" s="313">
        <v>69099.839999999997</v>
      </c>
      <c r="F903" s="314">
        <v>25204</v>
      </c>
      <c r="G903" s="315"/>
      <c r="H903" s="15"/>
      <c r="I903" s="15"/>
    </row>
    <row r="904" spans="1:9" ht="30" customHeight="1">
      <c r="A904" s="309">
        <f t="shared" si="1"/>
        <v>111</v>
      </c>
      <c r="B904" s="310" t="s">
        <v>866</v>
      </c>
      <c r="C904" s="311" t="s">
        <v>86</v>
      </c>
      <c r="D904" s="312">
        <v>136573.63</v>
      </c>
      <c r="E904" s="313">
        <v>34697.730000000003</v>
      </c>
      <c r="F904" s="314">
        <v>19725</v>
      </c>
      <c r="G904" s="315"/>
      <c r="H904" s="15"/>
      <c r="I904" s="15"/>
    </row>
    <row r="905" spans="1:9" ht="24.75" customHeight="1">
      <c r="A905" s="309">
        <f t="shared" si="1"/>
        <v>112</v>
      </c>
      <c r="B905" s="310" t="s">
        <v>87</v>
      </c>
      <c r="C905" s="311" t="s">
        <v>88</v>
      </c>
      <c r="D905" s="312">
        <v>64931.8</v>
      </c>
      <c r="E905" s="313">
        <v>24251.14</v>
      </c>
      <c r="F905" s="314">
        <v>27030</v>
      </c>
      <c r="G905" s="315"/>
      <c r="H905" s="15"/>
      <c r="I905" s="15"/>
    </row>
    <row r="906" spans="1:9" ht="36" customHeight="1">
      <c r="A906" s="309">
        <f t="shared" si="1"/>
        <v>113</v>
      </c>
      <c r="B906" s="310" t="s">
        <v>867</v>
      </c>
      <c r="C906" s="311" t="s">
        <v>89</v>
      </c>
      <c r="D906" s="312">
        <v>30661.39</v>
      </c>
      <c r="E906" s="313">
        <v>7783.05</v>
      </c>
      <c r="F906" s="314">
        <v>27760</v>
      </c>
      <c r="G906" s="315"/>
      <c r="H906" s="15"/>
      <c r="I906" s="15"/>
    </row>
    <row r="907" spans="1:9" ht="33.75" customHeight="1">
      <c r="A907" s="309">
        <f t="shared" si="1"/>
        <v>114</v>
      </c>
      <c r="B907" s="310" t="s">
        <v>1054</v>
      </c>
      <c r="C907" s="311" t="s">
        <v>90</v>
      </c>
      <c r="D907" s="312">
        <v>42628.81</v>
      </c>
      <c r="E907" s="313">
        <v>21468.71</v>
      </c>
      <c r="F907" s="314">
        <v>17899</v>
      </c>
      <c r="G907" s="315"/>
      <c r="H907" s="15"/>
      <c r="I907" s="15"/>
    </row>
    <row r="908" spans="1:9" ht="27.75" customHeight="1">
      <c r="A908" s="309">
        <f t="shared" si="1"/>
        <v>115</v>
      </c>
      <c r="B908" s="310" t="s">
        <v>868</v>
      </c>
      <c r="C908" s="311" t="s">
        <v>91</v>
      </c>
      <c r="D908" s="312">
        <v>846115.61</v>
      </c>
      <c r="E908" s="313">
        <v>216541.84</v>
      </c>
      <c r="F908" s="314">
        <v>21916</v>
      </c>
      <c r="G908" s="315"/>
      <c r="H908" s="15"/>
      <c r="I908" s="15"/>
    </row>
    <row r="909" spans="1:9" ht="24" customHeight="1">
      <c r="A909" s="309">
        <f t="shared" si="1"/>
        <v>116</v>
      </c>
      <c r="B909" s="310" t="s">
        <v>92</v>
      </c>
      <c r="C909" s="311" t="s">
        <v>93</v>
      </c>
      <c r="D909" s="312">
        <v>5955.12</v>
      </c>
      <c r="E909" s="313">
        <v>1512.39</v>
      </c>
      <c r="F909" s="314">
        <v>28856</v>
      </c>
      <c r="G909" s="315"/>
      <c r="H909" s="15"/>
      <c r="I909" s="15"/>
    </row>
    <row r="910" spans="1:9" ht="24.75" customHeight="1">
      <c r="A910" s="309">
        <f t="shared" si="1"/>
        <v>117</v>
      </c>
      <c r="B910" s="310" t="s">
        <v>1055</v>
      </c>
      <c r="C910" s="311" t="s">
        <v>869</v>
      </c>
      <c r="D910" s="312">
        <v>2576.2399999999998</v>
      </c>
      <c r="E910" s="313">
        <v>646.69000000000005</v>
      </c>
      <c r="F910" s="314">
        <v>28126</v>
      </c>
      <c r="G910" s="315"/>
      <c r="H910" s="15"/>
      <c r="I910" s="15"/>
    </row>
    <row r="911" spans="1:9" ht="29.25" customHeight="1">
      <c r="A911" s="309">
        <f t="shared" si="1"/>
        <v>118</v>
      </c>
      <c r="B911" s="310" t="s">
        <v>94</v>
      </c>
      <c r="C911" s="311" t="s">
        <v>870</v>
      </c>
      <c r="D911" s="312">
        <v>55784.08</v>
      </c>
      <c r="E911" s="313">
        <v>14169.23</v>
      </c>
      <c r="F911" s="314">
        <v>36161</v>
      </c>
      <c r="G911" s="315"/>
      <c r="H911" s="15"/>
      <c r="I911" s="15"/>
    </row>
    <row r="912" spans="1:9" ht="27" customHeight="1">
      <c r="A912" s="309">
        <f t="shared" si="1"/>
        <v>119</v>
      </c>
      <c r="B912" s="310" t="s">
        <v>871</v>
      </c>
      <c r="C912" s="311" t="s">
        <v>872</v>
      </c>
      <c r="D912" s="312">
        <v>17935.98</v>
      </c>
      <c r="E912" s="313">
        <v>4557.1099999999997</v>
      </c>
      <c r="F912" s="314">
        <v>36161</v>
      </c>
      <c r="G912" s="315"/>
      <c r="H912" s="15"/>
      <c r="I912" s="15"/>
    </row>
    <row r="913" spans="1:9" ht="22.5" customHeight="1">
      <c r="A913" s="309">
        <f t="shared" si="1"/>
        <v>120</v>
      </c>
      <c r="B913" s="310" t="s">
        <v>1056</v>
      </c>
      <c r="C913" s="311" t="s">
        <v>873</v>
      </c>
      <c r="D913" s="312">
        <v>304304.49</v>
      </c>
      <c r="E913" s="313">
        <v>77537.09</v>
      </c>
      <c r="F913" s="314">
        <v>36161</v>
      </c>
      <c r="G913" s="315"/>
      <c r="H913" s="15"/>
      <c r="I913" s="15"/>
    </row>
    <row r="914" spans="1:9" ht="26.25" customHeight="1">
      <c r="A914" s="309">
        <f t="shared" si="1"/>
        <v>121</v>
      </c>
      <c r="B914" s="310" t="s">
        <v>874</v>
      </c>
      <c r="C914" s="311" t="s">
        <v>95</v>
      </c>
      <c r="D914" s="312">
        <v>7024.35</v>
      </c>
      <c r="E914" s="313">
        <v>1777.43</v>
      </c>
      <c r="F914" s="314">
        <v>28856</v>
      </c>
      <c r="G914" s="315"/>
      <c r="H914" s="15"/>
      <c r="I914" s="15"/>
    </row>
    <row r="915" spans="1:9" ht="24" customHeight="1">
      <c r="A915" s="309">
        <f t="shared" si="1"/>
        <v>122</v>
      </c>
      <c r="B915" s="310" t="s">
        <v>875</v>
      </c>
      <c r="C915" s="311" t="s">
        <v>876</v>
      </c>
      <c r="D915" s="312">
        <v>2311.4699999999998</v>
      </c>
      <c r="E915" s="313">
        <v>593.63</v>
      </c>
      <c r="F915" s="314">
        <v>29221</v>
      </c>
      <c r="G915" s="315"/>
      <c r="H915" s="15"/>
      <c r="I915" s="15"/>
    </row>
    <row r="916" spans="1:9" ht="24.75" customHeight="1">
      <c r="A916" s="309">
        <f t="shared" si="1"/>
        <v>123</v>
      </c>
      <c r="B916" s="310" t="s">
        <v>877</v>
      </c>
      <c r="C916" s="311" t="s">
        <v>96</v>
      </c>
      <c r="D916" s="312">
        <v>5817.48</v>
      </c>
      <c r="E916" s="313">
        <v>1492.09</v>
      </c>
      <c r="F916" s="314">
        <v>29221</v>
      </c>
      <c r="G916" s="315"/>
      <c r="H916" s="15"/>
      <c r="I916" s="15"/>
    </row>
    <row r="917" spans="1:9" ht="28.5" customHeight="1">
      <c r="A917" s="309">
        <f t="shared" si="1"/>
        <v>124</v>
      </c>
      <c r="B917" s="310" t="s">
        <v>878</v>
      </c>
      <c r="C917" s="311" t="s">
        <v>97</v>
      </c>
      <c r="D917" s="312">
        <v>2479.1</v>
      </c>
      <c r="E917" s="313">
        <v>629.04</v>
      </c>
      <c r="F917" s="314">
        <v>28491</v>
      </c>
      <c r="G917" s="315"/>
      <c r="H917" s="15"/>
      <c r="I917" s="15"/>
    </row>
    <row r="918" spans="1:9" ht="26.25" customHeight="1">
      <c r="A918" s="309">
        <f t="shared" si="1"/>
        <v>125</v>
      </c>
      <c r="B918" s="310" t="s">
        <v>879</v>
      </c>
      <c r="C918" s="311" t="s">
        <v>98</v>
      </c>
      <c r="D918" s="312">
        <v>3629.98</v>
      </c>
      <c r="E918" s="313">
        <v>921.13</v>
      </c>
      <c r="F918" s="314">
        <v>28126</v>
      </c>
      <c r="G918" s="315"/>
      <c r="H918" s="15"/>
      <c r="I918" s="15"/>
    </row>
    <row r="919" spans="1:9" ht="36.75" customHeight="1">
      <c r="A919" s="309">
        <f t="shared" si="1"/>
        <v>126</v>
      </c>
      <c r="B919" s="310" t="s">
        <v>880</v>
      </c>
      <c r="C919" s="311" t="s">
        <v>881</v>
      </c>
      <c r="D919" s="312">
        <v>5623.8</v>
      </c>
      <c r="E919" s="313">
        <v>1435.11</v>
      </c>
      <c r="F919" s="314">
        <v>31778</v>
      </c>
      <c r="G919" s="315"/>
      <c r="H919" s="15"/>
      <c r="I919" s="15"/>
    </row>
    <row r="920" spans="1:9" ht="39" customHeight="1">
      <c r="A920" s="309">
        <f t="shared" si="1"/>
        <v>127</v>
      </c>
      <c r="B920" s="310" t="s">
        <v>882</v>
      </c>
      <c r="C920" s="311" t="s">
        <v>883</v>
      </c>
      <c r="D920" s="312">
        <v>5183.43</v>
      </c>
      <c r="E920" s="313">
        <v>1312.91</v>
      </c>
      <c r="F920" s="314">
        <v>31778</v>
      </c>
      <c r="G920" s="315"/>
      <c r="H920" s="15"/>
      <c r="I920" s="15"/>
    </row>
    <row r="921" spans="1:9" ht="39.75" customHeight="1">
      <c r="A921" s="309">
        <f t="shared" si="1"/>
        <v>128</v>
      </c>
      <c r="B921" s="310" t="s">
        <v>884</v>
      </c>
      <c r="C921" s="311" t="s">
        <v>885</v>
      </c>
      <c r="D921" s="312">
        <v>5728.86</v>
      </c>
      <c r="E921" s="313">
        <v>1834.06</v>
      </c>
      <c r="F921" s="314">
        <v>32509</v>
      </c>
      <c r="G921" s="315"/>
      <c r="H921" s="15"/>
      <c r="I921" s="15"/>
    </row>
    <row r="922" spans="1:9" ht="40.5" customHeight="1">
      <c r="A922" s="309">
        <f t="shared" si="1"/>
        <v>129</v>
      </c>
      <c r="B922" s="310" t="s">
        <v>886</v>
      </c>
      <c r="C922" s="311" t="s">
        <v>887</v>
      </c>
      <c r="D922" s="312">
        <v>34329.58</v>
      </c>
      <c r="E922" s="313">
        <v>8728.66</v>
      </c>
      <c r="F922" s="314">
        <v>32509</v>
      </c>
      <c r="G922" s="315"/>
      <c r="H922" s="15"/>
      <c r="I922" s="15"/>
    </row>
    <row r="923" spans="1:9" ht="35.25" customHeight="1">
      <c r="A923" s="309">
        <f t="shared" si="1"/>
        <v>130</v>
      </c>
      <c r="B923" s="310" t="s">
        <v>1057</v>
      </c>
      <c r="C923" s="311" t="s">
        <v>99</v>
      </c>
      <c r="D923" s="312">
        <v>7113242.9900000002</v>
      </c>
      <c r="E923" s="313">
        <v>2052434.4</v>
      </c>
      <c r="F923" s="314">
        <v>28491</v>
      </c>
      <c r="G923" s="315"/>
      <c r="H923" s="15"/>
      <c r="I923" s="15"/>
    </row>
    <row r="924" spans="1:9" ht="36.75" customHeight="1">
      <c r="A924" s="309">
        <f t="shared" ref="A924:A987" si="2">A923+1</f>
        <v>131</v>
      </c>
      <c r="B924" s="310" t="s">
        <v>1058</v>
      </c>
      <c r="C924" s="311" t="s">
        <v>99</v>
      </c>
      <c r="D924" s="312">
        <v>280401.65999999997</v>
      </c>
      <c r="E924" s="313">
        <v>71257</v>
      </c>
      <c r="F924" s="314">
        <v>30317</v>
      </c>
      <c r="G924" s="315"/>
      <c r="H924" s="15"/>
      <c r="I924" s="15"/>
    </row>
    <row r="925" spans="1:9" ht="30" customHeight="1">
      <c r="A925" s="309">
        <f t="shared" si="2"/>
        <v>132</v>
      </c>
      <c r="B925" s="310" t="s">
        <v>888</v>
      </c>
      <c r="C925" s="311" t="s">
        <v>887</v>
      </c>
      <c r="D925" s="312">
        <v>186254.1</v>
      </c>
      <c r="E925" s="313">
        <v>47737.61</v>
      </c>
      <c r="F925" s="314">
        <v>30317</v>
      </c>
      <c r="G925" s="315"/>
      <c r="H925" s="15"/>
      <c r="I925" s="15"/>
    </row>
    <row r="926" spans="1:9" ht="29.25" customHeight="1">
      <c r="A926" s="309">
        <f t="shared" si="2"/>
        <v>133</v>
      </c>
      <c r="B926" s="310" t="s">
        <v>1059</v>
      </c>
      <c r="C926" s="311" t="s">
        <v>99</v>
      </c>
      <c r="D926" s="312">
        <v>657207.43999999994</v>
      </c>
      <c r="E926" s="313">
        <v>218251.7</v>
      </c>
      <c r="F926" s="314">
        <v>36312</v>
      </c>
      <c r="G926" s="315">
        <v>71.599999999999994</v>
      </c>
      <c r="H926" s="15"/>
      <c r="I926" s="15"/>
    </row>
    <row r="927" spans="1:9" ht="37.5" customHeight="1">
      <c r="A927" s="309">
        <f t="shared" si="2"/>
        <v>134</v>
      </c>
      <c r="B927" s="310" t="s">
        <v>1060</v>
      </c>
      <c r="C927" s="311" t="s">
        <v>99</v>
      </c>
      <c r="D927" s="312">
        <v>4304985.1900000004</v>
      </c>
      <c r="E927" s="313">
        <v>1584421.94</v>
      </c>
      <c r="F927" s="314">
        <v>28491</v>
      </c>
      <c r="G927" s="315">
        <v>1433.5</v>
      </c>
      <c r="H927" s="15"/>
      <c r="I927" s="15"/>
    </row>
    <row r="928" spans="1:9" ht="34.5" customHeight="1">
      <c r="A928" s="309">
        <f t="shared" si="2"/>
        <v>135</v>
      </c>
      <c r="B928" s="310" t="s">
        <v>100</v>
      </c>
      <c r="C928" s="311" t="s">
        <v>101</v>
      </c>
      <c r="D928" s="312">
        <v>671783.31</v>
      </c>
      <c r="E928" s="313">
        <v>170709.32</v>
      </c>
      <c r="F928" s="314">
        <v>29952</v>
      </c>
      <c r="G928" s="315"/>
      <c r="H928" s="15"/>
      <c r="I928" s="15"/>
    </row>
    <row r="929" spans="1:9" ht="35.25" customHeight="1">
      <c r="A929" s="309">
        <f t="shared" si="2"/>
        <v>136</v>
      </c>
      <c r="B929" s="310" t="s">
        <v>102</v>
      </c>
      <c r="C929" s="311" t="s">
        <v>103</v>
      </c>
      <c r="D929" s="312">
        <v>237958.8</v>
      </c>
      <c r="E929" s="313">
        <v>60456.4</v>
      </c>
      <c r="F929" s="314">
        <v>29952</v>
      </c>
      <c r="G929" s="315"/>
      <c r="H929" s="15"/>
      <c r="I929" s="15"/>
    </row>
    <row r="930" spans="1:9" ht="36" customHeight="1">
      <c r="A930" s="309">
        <f t="shared" si="2"/>
        <v>137</v>
      </c>
      <c r="B930" s="310" t="s">
        <v>104</v>
      </c>
      <c r="C930" s="311" t="s">
        <v>105</v>
      </c>
      <c r="D930" s="312">
        <v>6436.78</v>
      </c>
      <c r="E930" s="313">
        <v>3637.79</v>
      </c>
      <c r="F930" s="314">
        <v>29952</v>
      </c>
      <c r="G930" s="315"/>
      <c r="H930" s="15"/>
      <c r="I930" s="15"/>
    </row>
    <row r="931" spans="1:9" ht="36.75" customHeight="1">
      <c r="A931" s="309">
        <f t="shared" si="2"/>
        <v>138</v>
      </c>
      <c r="B931" s="310" t="s">
        <v>106</v>
      </c>
      <c r="C931" s="311" t="s">
        <v>107</v>
      </c>
      <c r="D931" s="312">
        <v>119606.3</v>
      </c>
      <c r="E931" s="313">
        <v>48388.28</v>
      </c>
      <c r="F931" s="314">
        <v>29952</v>
      </c>
      <c r="G931" s="315"/>
      <c r="H931" s="15"/>
      <c r="I931" s="15"/>
    </row>
    <row r="932" spans="1:9" ht="40.5" customHeight="1">
      <c r="A932" s="309">
        <f t="shared" si="2"/>
        <v>139</v>
      </c>
      <c r="B932" s="310" t="s">
        <v>108</v>
      </c>
      <c r="C932" s="311" t="s">
        <v>109</v>
      </c>
      <c r="D932" s="312">
        <v>43793.81</v>
      </c>
      <c r="E932" s="313">
        <v>11125.75</v>
      </c>
      <c r="F932" s="314">
        <v>29952</v>
      </c>
      <c r="G932" s="315"/>
      <c r="H932" s="15"/>
      <c r="I932" s="15"/>
    </row>
    <row r="933" spans="1:9" ht="39" customHeight="1">
      <c r="A933" s="309">
        <f t="shared" si="2"/>
        <v>140</v>
      </c>
      <c r="B933" s="310" t="s">
        <v>110</v>
      </c>
      <c r="C933" s="311" t="s">
        <v>111</v>
      </c>
      <c r="D933" s="312">
        <v>90176.97</v>
      </c>
      <c r="E933" s="313">
        <v>22923.72</v>
      </c>
      <c r="F933" s="314">
        <v>29952</v>
      </c>
      <c r="G933" s="315"/>
      <c r="H933" s="15"/>
      <c r="I933" s="15"/>
    </row>
    <row r="934" spans="1:9" ht="33.75" customHeight="1">
      <c r="A934" s="309">
        <f t="shared" si="2"/>
        <v>141</v>
      </c>
      <c r="B934" s="310" t="s">
        <v>112</v>
      </c>
      <c r="C934" s="311" t="s">
        <v>113</v>
      </c>
      <c r="D934" s="312">
        <v>50219.87</v>
      </c>
      <c r="E934" s="313">
        <v>12761.15</v>
      </c>
      <c r="F934" s="314">
        <v>29952</v>
      </c>
      <c r="G934" s="315"/>
      <c r="H934" s="15"/>
      <c r="I934" s="15"/>
    </row>
    <row r="935" spans="1:9" ht="36.75" customHeight="1">
      <c r="A935" s="317">
        <f t="shared" si="2"/>
        <v>142</v>
      </c>
      <c r="B935" s="316" t="s">
        <v>1061</v>
      </c>
      <c r="C935" s="311" t="s">
        <v>889</v>
      </c>
      <c r="D935" s="312">
        <v>1249819.57</v>
      </c>
      <c r="E935" s="313">
        <v>527861.49</v>
      </c>
      <c r="F935" s="314">
        <v>29952</v>
      </c>
      <c r="G935" s="315">
        <v>446.9</v>
      </c>
      <c r="H935" s="15"/>
      <c r="I935" s="15"/>
    </row>
    <row r="936" spans="1:9" ht="38.25" customHeight="1">
      <c r="A936" s="309">
        <f t="shared" si="2"/>
        <v>143</v>
      </c>
      <c r="B936" s="310" t="s">
        <v>1007</v>
      </c>
      <c r="C936" s="311" t="s">
        <v>889</v>
      </c>
      <c r="D936" s="312">
        <v>82772.77</v>
      </c>
      <c r="E936" s="313">
        <v>18846.52</v>
      </c>
      <c r="F936" s="314">
        <v>35796</v>
      </c>
      <c r="G936" s="315"/>
      <c r="H936" s="15"/>
      <c r="I936" s="15"/>
    </row>
    <row r="937" spans="1:9" ht="36" customHeight="1">
      <c r="A937" s="309">
        <f t="shared" si="2"/>
        <v>144</v>
      </c>
      <c r="B937" s="310" t="s">
        <v>890</v>
      </c>
      <c r="C937" s="311" t="s">
        <v>889</v>
      </c>
      <c r="D937" s="312">
        <v>332382.96999999997</v>
      </c>
      <c r="E937" s="313">
        <v>106422.5</v>
      </c>
      <c r="F937" s="314">
        <v>29952</v>
      </c>
      <c r="G937" s="315"/>
      <c r="H937" s="15"/>
      <c r="I937" s="15"/>
    </row>
    <row r="938" spans="1:9" ht="35.25" customHeight="1">
      <c r="A938" s="309">
        <f t="shared" si="2"/>
        <v>145</v>
      </c>
      <c r="B938" s="310" t="s">
        <v>114</v>
      </c>
      <c r="C938" s="311" t="s">
        <v>115</v>
      </c>
      <c r="D938" s="312">
        <v>75903.740000000005</v>
      </c>
      <c r="E938" s="313">
        <v>19294.52</v>
      </c>
      <c r="F938" s="314">
        <v>35065</v>
      </c>
      <c r="G938" s="315"/>
      <c r="H938" s="15"/>
      <c r="I938" s="15"/>
    </row>
    <row r="939" spans="1:9" ht="35.25" customHeight="1">
      <c r="A939" s="309">
        <f t="shared" si="2"/>
        <v>146</v>
      </c>
      <c r="B939" s="310" t="s">
        <v>116</v>
      </c>
      <c r="C939" s="311" t="s">
        <v>117</v>
      </c>
      <c r="D939" s="312">
        <v>836448.34</v>
      </c>
      <c r="E939" s="313">
        <v>214584.72</v>
      </c>
      <c r="F939" s="314">
        <v>29952</v>
      </c>
      <c r="G939" s="315"/>
      <c r="H939" s="15"/>
      <c r="I939" s="15"/>
    </row>
    <row r="940" spans="1:9" ht="38.25" customHeight="1">
      <c r="A940" s="309">
        <f t="shared" si="2"/>
        <v>147</v>
      </c>
      <c r="B940" s="310" t="s">
        <v>1062</v>
      </c>
      <c r="C940" s="311" t="s">
        <v>33</v>
      </c>
      <c r="D940" s="312">
        <v>8321.86</v>
      </c>
      <c r="E940" s="313">
        <v>2120.16</v>
      </c>
      <c r="F940" s="314">
        <v>35796</v>
      </c>
      <c r="G940" s="315"/>
      <c r="H940" s="15"/>
      <c r="I940" s="15"/>
    </row>
    <row r="941" spans="1:9" ht="36.75" customHeight="1">
      <c r="A941" s="309">
        <f t="shared" si="2"/>
        <v>148</v>
      </c>
      <c r="B941" s="310" t="s">
        <v>118</v>
      </c>
      <c r="C941" s="311" t="s">
        <v>119</v>
      </c>
      <c r="D941" s="312">
        <v>47915.34</v>
      </c>
      <c r="E941" s="313">
        <v>17870.05</v>
      </c>
      <c r="F941" s="314">
        <v>35796</v>
      </c>
      <c r="G941" s="315"/>
      <c r="H941" s="15"/>
      <c r="I941" s="15"/>
    </row>
    <row r="942" spans="1:9" ht="35.25" customHeight="1">
      <c r="A942" s="309">
        <f t="shared" si="2"/>
        <v>149</v>
      </c>
      <c r="B942" s="316" t="s">
        <v>1063</v>
      </c>
      <c r="C942" s="311" t="s">
        <v>1064</v>
      </c>
      <c r="D942" s="312">
        <v>116353.63</v>
      </c>
      <c r="E942" s="313">
        <v>43427.78</v>
      </c>
      <c r="F942" s="314">
        <v>28126</v>
      </c>
      <c r="G942" s="315">
        <v>74.099999999999994</v>
      </c>
      <c r="H942" s="15"/>
      <c r="I942" s="15"/>
    </row>
    <row r="943" spans="1:9" ht="36.75" customHeight="1">
      <c r="A943" s="309">
        <f t="shared" si="2"/>
        <v>150</v>
      </c>
      <c r="B943" s="310" t="s">
        <v>120</v>
      </c>
      <c r="C943" s="311" t="s">
        <v>121</v>
      </c>
      <c r="D943" s="312">
        <v>151022.39000000001</v>
      </c>
      <c r="E943" s="313">
        <v>41450.199999999997</v>
      </c>
      <c r="F943" s="314">
        <v>28126</v>
      </c>
      <c r="G943" s="315"/>
      <c r="H943" s="15"/>
      <c r="I943" s="15"/>
    </row>
    <row r="944" spans="1:9" ht="35.25" customHeight="1">
      <c r="A944" s="309">
        <f t="shared" si="2"/>
        <v>151</v>
      </c>
      <c r="B944" s="310" t="s">
        <v>122</v>
      </c>
      <c r="C944" s="311" t="s">
        <v>123</v>
      </c>
      <c r="D944" s="312">
        <v>569371.02</v>
      </c>
      <c r="E944" s="313">
        <v>144554.38</v>
      </c>
      <c r="F944" s="314">
        <v>28126</v>
      </c>
      <c r="G944" s="315"/>
      <c r="H944" s="15"/>
      <c r="I944" s="15"/>
    </row>
    <row r="945" spans="1:9" ht="33" customHeight="1">
      <c r="A945" s="309">
        <f t="shared" si="2"/>
        <v>152</v>
      </c>
      <c r="B945" s="310" t="s">
        <v>1065</v>
      </c>
      <c r="C945" s="311" t="s">
        <v>124</v>
      </c>
      <c r="D945" s="312">
        <v>199837.09</v>
      </c>
      <c r="E945" s="313">
        <v>50733.04</v>
      </c>
      <c r="F945" s="314">
        <v>28491</v>
      </c>
      <c r="G945" s="315"/>
      <c r="H945" s="15"/>
      <c r="I945" s="15"/>
    </row>
    <row r="946" spans="1:9" ht="54" customHeight="1">
      <c r="A946" s="309">
        <f t="shared" si="2"/>
        <v>153</v>
      </c>
      <c r="B946" s="310" t="s">
        <v>125</v>
      </c>
      <c r="C946" s="311" t="s">
        <v>126</v>
      </c>
      <c r="D946" s="312">
        <v>88678.46</v>
      </c>
      <c r="E946" s="313">
        <v>41671.839999999997</v>
      </c>
      <c r="F946" s="314">
        <v>29952</v>
      </c>
      <c r="G946" s="315"/>
      <c r="H946" s="15"/>
      <c r="I946" s="15"/>
    </row>
    <row r="947" spans="1:9" ht="36" customHeight="1">
      <c r="A947" s="309">
        <f t="shared" si="2"/>
        <v>154</v>
      </c>
      <c r="B947" s="310" t="s">
        <v>1066</v>
      </c>
      <c r="C947" s="311" t="s">
        <v>127</v>
      </c>
      <c r="D947" s="312">
        <v>338011.12</v>
      </c>
      <c r="E947" s="313">
        <v>110030.59</v>
      </c>
      <c r="F947" s="314">
        <v>35796</v>
      </c>
      <c r="G947" s="315"/>
      <c r="H947" s="15"/>
      <c r="I947" s="15"/>
    </row>
    <row r="948" spans="1:9" ht="36.75" customHeight="1">
      <c r="A948" s="309">
        <f t="shared" si="2"/>
        <v>155</v>
      </c>
      <c r="B948" s="310" t="s">
        <v>128</v>
      </c>
      <c r="C948" s="311" t="s">
        <v>129</v>
      </c>
      <c r="D948" s="312">
        <v>356432.95</v>
      </c>
      <c r="E948" s="313">
        <v>116166.85</v>
      </c>
      <c r="F948" s="314">
        <v>27760</v>
      </c>
      <c r="G948" s="315"/>
      <c r="H948" s="15"/>
      <c r="I948" s="15"/>
    </row>
    <row r="949" spans="1:9" ht="37.5" customHeight="1">
      <c r="A949" s="309">
        <f t="shared" si="2"/>
        <v>156</v>
      </c>
      <c r="B949" s="310" t="s">
        <v>1067</v>
      </c>
      <c r="C949" s="311" t="s">
        <v>1068</v>
      </c>
      <c r="D949" s="312">
        <v>235573.24</v>
      </c>
      <c r="E949" s="313">
        <v>86848.28</v>
      </c>
      <c r="F949" s="314">
        <v>29587</v>
      </c>
      <c r="G949" s="315">
        <v>140.1</v>
      </c>
      <c r="H949" s="15"/>
      <c r="I949" s="15"/>
    </row>
    <row r="950" spans="1:9" ht="41.25" customHeight="1">
      <c r="A950" s="309">
        <f t="shared" si="2"/>
        <v>157</v>
      </c>
      <c r="B950" s="310" t="s">
        <v>1069</v>
      </c>
      <c r="C950" s="311" t="s">
        <v>130</v>
      </c>
      <c r="D950" s="312">
        <v>310448.44</v>
      </c>
      <c r="E950" s="313">
        <v>70718.28</v>
      </c>
      <c r="F950" s="314">
        <v>29587</v>
      </c>
      <c r="G950" s="315"/>
      <c r="H950" s="15"/>
      <c r="I950" s="15"/>
    </row>
    <row r="951" spans="1:9" ht="35.25" customHeight="1">
      <c r="A951" s="309">
        <f t="shared" si="2"/>
        <v>158</v>
      </c>
      <c r="B951" s="310" t="s">
        <v>1007</v>
      </c>
      <c r="C951" s="311" t="s">
        <v>130</v>
      </c>
      <c r="D951" s="312">
        <v>38217.53</v>
      </c>
      <c r="E951" s="313">
        <v>8703.82</v>
      </c>
      <c r="F951" s="314">
        <v>35431</v>
      </c>
      <c r="G951" s="315"/>
      <c r="H951" s="15"/>
      <c r="I951" s="15"/>
    </row>
    <row r="952" spans="1:9" ht="37.5" customHeight="1">
      <c r="A952" s="309">
        <f t="shared" si="2"/>
        <v>159</v>
      </c>
      <c r="B952" s="310" t="s">
        <v>131</v>
      </c>
      <c r="C952" s="311" t="s">
        <v>132</v>
      </c>
      <c r="D952" s="312">
        <v>32671.98</v>
      </c>
      <c r="E952" s="313">
        <v>8302.0300000000007</v>
      </c>
      <c r="F952" s="314">
        <v>29587</v>
      </c>
      <c r="G952" s="315"/>
      <c r="H952" s="15"/>
      <c r="I952" s="15"/>
    </row>
    <row r="953" spans="1:9" ht="36.75" customHeight="1">
      <c r="A953" s="309">
        <f t="shared" si="2"/>
        <v>160</v>
      </c>
      <c r="B953" s="310" t="s">
        <v>133</v>
      </c>
      <c r="C953" s="311" t="s">
        <v>134</v>
      </c>
      <c r="D953" s="312">
        <v>353.19</v>
      </c>
      <c r="E953" s="313">
        <v>87.94</v>
      </c>
      <c r="F953" s="314">
        <v>29587</v>
      </c>
      <c r="G953" s="315"/>
      <c r="H953" s="15"/>
      <c r="I953" s="15"/>
    </row>
    <row r="954" spans="1:9" ht="36" customHeight="1">
      <c r="A954" s="309">
        <f t="shared" si="2"/>
        <v>161</v>
      </c>
      <c r="B954" s="310" t="s">
        <v>135</v>
      </c>
      <c r="C954" s="311" t="s">
        <v>136</v>
      </c>
      <c r="D954" s="312">
        <v>2961.4</v>
      </c>
      <c r="E954" s="313">
        <v>744.14</v>
      </c>
      <c r="F954" s="314">
        <v>29587</v>
      </c>
      <c r="G954" s="315"/>
      <c r="H954" s="15"/>
      <c r="I954" s="15"/>
    </row>
    <row r="955" spans="1:9" ht="38.25" customHeight="1">
      <c r="A955" s="309">
        <f t="shared" si="2"/>
        <v>162</v>
      </c>
      <c r="B955" s="310" t="s">
        <v>1070</v>
      </c>
      <c r="C955" s="311" t="s">
        <v>891</v>
      </c>
      <c r="D955" s="312">
        <v>2487284.33</v>
      </c>
      <c r="E955" s="313">
        <v>872228.46</v>
      </c>
      <c r="F955" s="314">
        <v>35796</v>
      </c>
      <c r="G955" s="315">
        <v>492.1</v>
      </c>
      <c r="H955" s="15"/>
      <c r="I955" s="15"/>
    </row>
    <row r="956" spans="1:9" ht="36.75" customHeight="1">
      <c r="A956" s="309">
        <f t="shared" si="2"/>
        <v>163</v>
      </c>
      <c r="B956" s="310" t="s">
        <v>961</v>
      </c>
      <c r="C956" s="311" t="s">
        <v>891</v>
      </c>
      <c r="D956" s="312">
        <v>4714509.01</v>
      </c>
      <c r="E956" s="313">
        <v>1152416.8400000001</v>
      </c>
      <c r="F956" s="314">
        <v>35796</v>
      </c>
      <c r="G956" s="315"/>
      <c r="H956" s="15"/>
      <c r="I956" s="15"/>
    </row>
    <row r="957" spans="1:9" ht="36.75" customHeight="1">
      <c r="A957" s="309">
        <f t="shared" si="2"/>
        <v>164</v>
      </c>
      <c r="B957" s="310" t="s">
        <v>137</v>
      </c>
      <c r="C957" s="311" t="s">
        <v>138</v>
      </c>
      <c r="D957" s="312">
        <v>131110.96</v>
      </c>
      <c r="E957" s="313">
        <v>43462.83</v>
      </c>
      <c r="F957" s="314">
        <v>36465</v>
      </c>
      <c r="G957" s="315"/>
      <c r="H957" s="15"/>
      <c r="I957" s="15"/>
    </row>
    <row r="958" spans="1:9" ht="36" customHeight="1">
      <c r="A958" s="309">
        <f t="shared" si="2"/>
        <v>165</v>
      </c>
      <c r="B958" s="310" t="s">
        <v>961</v>
      </c>
      <c r="C958" s="311" t="s">
        <v>892</v>
      </c>
      <c r="D958" s="312">
        <v>9008946.1699999999</v>
      </c>
      <c r="E958" s="313">
        <v>2180529.9300000002</v>
      </c>
      <c r="F958" s="314">
        <v>29221</v>
      </c>
      <c r="G958" s="315"/>
      <c r="H958" s="15"/>
      <c r="I958" s="15"/>
    </row>
    <row r="959" spans="1:9" ht="34.5" customHeight="1">
      <c r="A959" s="309">
        <f t="shared" si="2"/>
        <v>166</v>
      </c>
      <c r="B959" s="310" t="s">
        <v>1071</v>
      </c>
      <c r="C959" s="311" t="s">
        <v>892</v>
      </c>
      <c r="D959" s="312">
        <v>3909179.1</v>
      </c>
      <c r="E959" s="313">
        <v>1385264.75</v>
      </c>
      <c r="F959" s="314">
        <v>29221</v>
      </c>
      <c r="G959" s="315">
        <v>1096.0999999999999</v>
      </c>
      <c r="H959" s="15"/>
      <c r="I959" s="15"/>
    </row>
    <row r="960" spans="1:9" ht="27.75" customHeight="1">
      <c r="A960" s="309">
        <f t="shared" si="2"/>
        <v>167</v>
      </c>
      <c r="B960" s="310" t="s">
        <v>646</v>
      </c>
      <c r="C960" s="311" t="s">
        <v>892</v>
      </c>
      <c r="D960" s="312">
        <v>89585.2</v>
      </c>
      <c r="E960" s="313">
        <v>20381.189999999999</v>
      </c>
      <c r="F960" s="314">
        <v>29952</v>
      </c>
      <c r="G960" s="315"/>
      <c r="H960" s="15"/>
      <c r="I960" s="15"/>
    </row>
    <row r="961" spans="1:9" ht="25.5" customHeight="1">
      <c r="A961" s="309">
        <f t="shared" si="2"/>
        <v>168</v>
      </c>
      <c r="B961" s="310" t="s">
        <v>139</v>
      </c>
      <c r="C961" s="311" t="s">
        <v>140</v>
      </c>
      <c r="D961" s="312">
        <v>1400128.63</v>
      </c>
      <c r="E961" s="313">
        <v>417564.46</v>
      </c>
      <c r="F961" s="314">
        <v>26665</v>
      </c>
      <c r="G961" s="315"/>
      <c r="H961" s="15"/>
      <c r="I961" s="15"/>
    </row>
    <row r="962" spans="1:9" ht="36.75" customHeight="1">
      <c r="A962" s="309">
        <f t="shared" si="2"/>
        <v>169</v>
      </c>
      <c r="B962" s="310" t="s">
        <v>141</v>
      </c>
      <c r="C962" s="311" t="s">
        <v>142</v>
      </c>
      <c r="D962" s="312">
        <v>59900.36</v>
      </c>
      <c r="E962" s="313">
        <v>21117.11</v>
      </c>
      <c r="F962" s="314">
        <v>27760</v>
      </c>
      <c r="G962" s="315"/>
      <c r="H962" s="15"/>
      <c r="I962" s="15"/>
    </row>
    <row r="963" spans="1:9" ht="27" customHeight="1">
      <c r="A963" s="309">
        <f t="shared" si="2"/>
        <v>170</v>
      </c>
      <c r="B963" s="310" t="s">
        <v>1072</v>
      </c>
      <c r="C963" s="311" t="s">
        <v>33</v>
      </c>
      <c r="D963" s="312">
        <v>267988.11</v>
      </c>
      <c r="E963" s="313">
        <v>83888.77</v>
      </c>
      <c r="F963" s="314">
        <v>28126</v>
      </c>
      <c r="G963" s="315"/>
      <c r="H963" s="15"/>
      <c r="I963" s="15"/>
    </row>
    <row r="964" spans="1:9">
      <c r="A964" s="309">
        <f t="shared" si="2"/>
        <v>171</v>
      </c>
      <c r="B964" s="310" t="s">
        <v>1073</v>
      </c>
      <c r="C964" s="311" t="s">
        <v>33</v>
      </c>
      <c r="D964" s="312">
        <v>244387.95</v>
      </c>
      <c r="E964" s="313">
        <v>63346.48</v>
      </c>
      <c r="F964" s="314">
        <v>29587</v>
      </c>
      <c r="G964" s="315"/>
      <c r="H964" s="15"/>
      <c r="I964" s="15"/>
    </row>
    <row r="965" spans="1:9" ht="25.5" customHeight="1">
      <c r="A965" s="309">
        <f t="shared" si="2"/>
        <v>172</v>
      </c>
      <c r="B965" s="310" t="s">
        <v>143</v>
      </c>
      <c r="C965" s="311" t="s">
        <v>33</v>
      </c>
      <c r="D965" s="312">
        <v>39837.949999999997</v>
      </c>
      <c r="E965" s="313">
        <v>15055.81</v>
      </c>
      <c r="F965" s="314">
        <v>28126</v>
      </c>
      <c r="G965" s="315"/>
      <c r="H965" s="15"/>
      <c r="I965" s="15"/>
    </row>
    <row r="966" spans="1:9" ht="34.5" customHeight="1">
      <c r="A966" s="309">
        <f t="shared" si="2"/>
        <v>173</v>
      </c>
      <c r="B966" s="310" t="s">
        <v>144</v>
      </c>
      <c r="C966" s="311" t="s">
        <v>145</v>
      </c>
      <c r="D966" s="312">
        <v>70485.81</v>
      </c>
      <c r="E966" s="313">
        <v>17463.05</v>
      </c>
      <c r="F966" s="314">
        <v>27030</v>
      </c>
      <c r="G966" s="315"/>
      <c r="H966" s="15"/>
      <c r="I966" s="15"/>
    </row>
    <row r="967" spans="1:9" ht="29.25" customHeight="1">
      <c r="A967" s="309">
        <f t="shared" si="2"/>
        <v>174</v>
      </c>
      <c r="B967" s="310" t="s">
        <v>1074</v>
      </c>
      <c r="C967" s="311" t="s">
        <v>456</v>
      </c>
      <c r="D967" s="312">
        <v>218531.52</v>
      </c>
      <c r="E967" s="313">
        <v>70507.289999999994</v>
      </c>
      <c r="F967" s="314">
        <v>29587</v>
      </c>
      <c r="G967" s="315"/>
      <c r="H967" s="15"/>
      <c r="I967" s="15"/>
    </row>
    <row r="968" spans="1:9" ht="25.5" customHeight="1">
      <c r="A968" s="309">
        <f t="shared" si="2"/>
        <v>175</v>
      </c>
      <c r="B968" s="310" t="s">
        <v>146</v>
      </c>
      <c r="C968" s="311" t="s">
        <v>456</v>
      </c>
      <c r="D968" s="312">
        <v>264909.78000000003</v>
      </c>
      <c r="E968" s="313">
        <v>92547.08</v>
      </c>
      <c r="F968" s="314">
        <v>30682</v>
      </c>
      <c r="G968" s="315"/>
      <c r="H968" s="15"/>
      <c r="I968" s="15"/>
    </row>
    <row r="969" spans="1:9" ht="27" customHeight="1">
      <c r="A969" s="309">
        <f t="shared" si="2"/>
        <v>176</v>
      </c>
      <c r="B969" s="310" t="s">
        <v>1075</v>
      </c>
      <c r="C969" s="311" t="s">
        <v>456</v>
      </c>
      <c r="D969" s="312">
        <v>714884.87</v>
      </c>
      <c r="E969" s="313">
        <v>203620.56</v>
      </c>
      <c r="F969" s="314">
        <v>26665</v>
      </c>
      <c r="G969" s="315"/>
      <c r="H969" s="15"/>
      <c r="I969" s="15"/>
    </row>
    <row r="970" spans="1:9" ht="34.5" customHeight="1">
      <c r="A970" s="309">
        <f t="shared" si="2"/>
        <v>177</v>
      </c>
      <c r="B970" s="310" t="s">
        <v>1076</v>
      </c>
      <c r="C970" s="311" t="s">
        <v>456</v>
      </c>
      <c r="D970" s="312">
        <v>119758.23</v>
      </c>
      <c r="E970" s="313">
        <v>43885.95</v>
      </c>
      <c r="F970" s="314">
        <v>26665</v>
      </c>
      <c r="G970" s="315"/>
      <c r="H970" s="15"/>
      <c r="I970" s="15"/>
    </row>
    <row r="971" spans="1:9" ht="35.25" customHeight="1">
      <c r="A971" s="309">
        <f t="shared" si="2"/>
        <v>178</v>
      </c>
      <c r="B971" s="310" t="s">
        <v>1077</v>
      </c>
      <c r="C971" s="311" t="s">
        <v>456</v>
      </c>
      <c r="D971" s="312">
        <v>502246.03</v>
      </c>
      <c r="E971" s="313">
        <v>155983.35</v>
      </c>
      <c r="F971" s="314">
        <v>26665</v>
      </c>
      <c r="G971" s="315"/>
      <c r="H971" s="15"/>
      <c r="I971" s="15"/>
    </row>
    <row r="972" spans="1:9" ht="37.5" customHeight="1">
      <c r="A972" s="309">
        <f t="shared" si="2"/>
        <v>179</v>
      </c>
      <c r="B972" s="310" t="s">
        <v>147</v>
      </c>
      <c r="C972" s="311" t="s">
        <v>456</v>
      </c>
      <c r="D972" s="312">
        <v>88395.9</v>
      </c>
      <c r="E972" s="313">
        <v>25829.97</v>
      </c>
      <c r="F972" s="314">
        <v>37956</v>
      </c>
      <c r="G972" s="315"/>
      <c r="H972" s="15"/>
      <c r="I972" s="15"/>
    </row>
    <row r="973" spans="1:9" ht="17.25" customHeight="1">
      <c r="A973" s="309">
        <f t="shared" si="2"/>
        <v>180</v>
      </c>
      <c r="B973" s="316" t="s">
        <v>1078</v>
      </c>
      <c r="C973" s="311" t="s">
        <v>1079</v>
      </c>
      <c r="D973" s="312">
        <v>777921.11</v>
      </c>
      <c r="E973" s="313">
        <v>291052.39</v>
      </c>
      <c r="F973" s="314">
        <v>29221</v>
      </c>
      <c r="G973" s="315">
        <v>348.2</v>
      </c>
      <c r="H973" s="15"/>
      <c r="I973" s="15"/>
    </row>
    <row r="974" spans="1:9" ht="33" customHeight="1">
      <c r="A974" s="309">
        <f t="shared" si="2"/>
        <v>181</v>
      </c>
      <c r="B974" s="310" t="s">
        <v>1080</v>
      </c>
      <c r="C974" s="311" t="s">
        <v>456</v>
      </c>
      <c r="D974" s="312">
        <v>65868.97</v>
      </c>
      <c r="E974" s="313">
        <v>27717.13</v>
      </c>
      <c r="F974" s="314">
        <v>28126</v>
      </c>
      <c r="G974" s="315"/>
      <c r="H974" s="15"/>
      <c r="I974" s="15"/>
    </row>
    <row r="975" spans="1:9" ht="33.75" customHeight="1">
      <c r="A975" s="309">
        <f t="shared" si="2"/>
        <v>182</v>
      </c>
      <c r="B975" s="310" t="s">
        <v>148</v>
      </c>
      <c r="C975" s="311" t="s">
        <v>456</v>
      </c>
      <c r="D975" s="312">
        <v>342545.65</v>
      </c>
      <c r="E975" s="313">
        <v>91753.15</v>
      </c>
      <c r="F975" s="314">
        <v>26665</v>
      </c>
      <c r="G975" s="315"/>
      <c r="H975" s="15"/>
      <c r="I975" s="15"/>
    </row>
    <row r="976" spans="1:9" ht="24">
      <c r="A976" s="309">
        <f t="shared" si="2"/>
        <v>183</v>
      </c>
      <c r="B976" s="310" t="s">
        <v>149</v>
      </c>
      <c r="C976" s="311" t="s">
        <v>1081</v>
      </c>
      <c r="D976" s="312">
        <v>139156.54</v>
      </c>
      <c r="E976" s="313">
        <v>44681.24</v>
      </c>
      <c r="F976" s="314">
        <v>35431</v>
      </c>
      <c r="G976" s="315"/>
      <c r="H976" s="15"/>
      <c r="I976" s="15"/>
    </row>
    <row r="977" spans="1:9" ht="24">
      <c r="A977" s="309">
        <f t="shared" si="2"/>
        <v>184</v>
      </c>
      <c r="B977" s="310" t="s">
        <v>150</v>
      </c>
      <c r="C977" s="311" t="s">
        <v>151</v>
      </c>
      <c r="D977" s="312">
        <v>120570.74</v>
      </c>
      <c r="E977" s="313">
        <v>49458.75</v>
      </c>
      <c r="F977" s="314">
        <v>35431</v>
      </c>
      <c r="G977" s="315"/>
      <c r="H977" s="15"/>
      <c r="I977" s="15"/>
    </row>
    <row r="978" spans="1:9" ht="36" customHeight="1">
      <c r="A978" s="309">
        <f t="shared" si="2"/>
        <v>185</v>
      </c>
      <c r="B978" s="310" t="s">
        <v>152</v>
      </c>
      <c r="C978" s="311" t="s">
        <v>153</v>
      </c>
      <c r="D978" s="312">
        <v>130479.74</v>
      </c>
      <c r="E978" s="313">
        <v>42907.62</v>
      </c>
      <c r="F978" s="314">
        <v>35431</v>
      </c>
      <c r="G978" s="315"/>
      <c r="H978" s="15"/>
      <c r="I978" s="15"/>
    </row>
    <row r="979" spans="1:9" ht="24">
      <c r="A979" s="309">
        <f t="shared" si="2"/>
        <v>186</v>
      </c>
      <c r="B979" s="310" t="s">
        <v>154</v>
      </c>
      <c r="C979" s="311" t="s">
        <v>155</v>
      </c>
      <c r="D979" s="312">
        <v>123457.81</v>
      </c>
      <c r="E979" s="313">
        <v>32646.61</v>
      </c>
      <c r="F979" s="314">
        <v>35431</v>
      </c>
      <c r="G979" s="315"/>
      <c r="H979" s="15"/>
      <c r="I979" s="15"/>
    </row>
    <row r="980" spans="1:9" ht="24" customHeight="1">
      <c r="A980" s="309">
        <f t="shared" si="2"/>
        <v>187</v>
      </c>
      <c r="B980" s="310" t="s">
        <v>1082</v>
      </c>
      <c r="C980" s="311" t="s">
        <v>960</v>
      </c>
      <c r="D980" s="312">
        <v>120411.97</v>
      </c>
      <c r="E980" s="313">
        <v>30778.99</v>
      </c>
      <c r="F980" s="314">
        <v>35431</v>
      </c>
      <c r="G980" s="315"/>
      <c r="H980" s="15"/>
      <c r="I980" s="15"/>
    </row>
    <row r="981" spans="1:9" ht="24">
      <c r="A981" s="309">
        <f t="shared" si="2"/>
        <v>188</v>
      </c>
      <c r="B981" s="310" t="s">
        <v>1083</v>
      </c>
      <c r="C981" s="311" t="s">
        <v>155</v>
      </c>
      <c r="D981" s="312">
        <v>256662.64</v>
      </c>
      <c r="E981" s="313">
        <v>77795.02</v>
      </c>
      <c r="F981" s="314">
        <v>35431</v>
      </c>
      <c r="G981" s="315"/>
      <c r="H981" s="15"/>
      <c r="I981" s="15"/>
    </row>
    <row r="982" spans="1:9" ht="24">
      <c r="A982" s="309">
        <f t="shared" si="2"/>
        <v>189</v>
      </c>
      <c r="B982" s="310" t="s">
        <v>1084</v>
      </c>
      <c r="C982" s="311" t="s">
        <v>155</v>
      </c>
      <c r="D982" s="312">
        <v>204973.94</v>
      </c>
      <c r="E982" s="313">
        <v>52806.29</v>
      </c>
      <c r="F982" s="314">
        <v>35431</v>
      </c>
      <c r="G982" s="315"/>
      <c r="H982" s="15"/>
      <c r="I982" s="15"/>
    </row>
    <row r="983" spans="1:9" ht="24">
      <c r="A983" s="309">
        <f t="shared" si="2"/>
        <v>190</v>
      </c>
      <c r="B983" s="310" t="s">
        <v>156</v>
      </c>
      <c r="C983" s="311" t="s">
        <v>157</v>
      </c>
      <c r="D983" s="312">
        <v>198936.99</v>
      </c>
      <c r="E983" s="313">
        <v>52462.71</v>
      </c>
      <c r="F983" s="314">
        <v>35431</v>
      </c>
      <c r="G983" s="315"/>
      <c r="H983" s="15"/>
      <c r="I983" s="15"/>
    </row>
    <row r="984" spans="1:9" ht="51.75" customHeight="1">
      <c r="A984" s="309">
        <f t="shared" si="2"/>
        <v>191</v>
      </c>
      <c r="B984" s="310" t="s">
        <v>158</v>
      </c>
      <c r="C984" s="311" t="s">
        <v>159</v>
      </c>
      <c r="D984" s="312">
        <v>68526.539999999994</v>
      </c>
      <c r="E984" s="313">
        <v>19591.86</v>
      </c>
      <c r="F984" s="314">
        <v>35431</v>
      </c>
      <c r="G984" s="315"/>
      <c r="H984" s="15"/>
      <c r="I984" s="15"/>
    </row>
    <row r="985" spans="1:9" ht="37.5" customHeight="1">
      <c r="A985" s="309">
        <f t="shared" si="2"/>
        <v>192</v>
      </c>
      <c r="B985" s="316" t="s">
        <v>1085</v>
      </c>
      <c r="C985" s="311" t="s">
        <v>1086</v>
      </c>
      <c r="D985" s="312">
        <v>553191.77</v>
      </c>
      <c r="E985" s="313">
        <v>209400.74</v>
      </c>
      <c r="F985" s="314">
        <v>29952</v>
      </c>
      <c r="G985" s="315">
        <v>250.4</v>
      </c>
      <c r="H985" s="15"/>
      <c r="I985" s="15"/>
    </row>
    <row r="986" spans="1:9" ht="36" customHeight="1">
      <c r="A986" s="309">
        <f t="shared" si="2"/>
        <v>193</v>
      </c>
      <c r="B986" s="310" t="s">
        <v>1087</v>
      </c>
      <c r="C986" s="311" t="s">
        <v>1088</v>
      </c>
      <c r="D986" s="312">
        <v>502943.45</v>
      </c>
      <c r="E986" s="313">
        <v>234361.48</v>
      </c>
      <c r="F986" s="314">
        <v>29952</v>
      </c>
      <c r="G986" s="315"/>
      <c r="H986" s="15"/>
      <c r="I986" s="15"/>
    </row>
    <row r="987" spans="1:9" ht="32.25" customHeight="1">
      <c r="A987" s="309">
        <f t="shared" si="2"/>
        <v>194</v>
      </c>
      <c r="B987" s="310" t="s">
        <v>1089</v>
      </c>
      <c r="C987" s="311" t="s">
        <v>959</v>
      </c>
      <c r="D987" s="312">
        <v>133467.25</v>
      </c>
      <c r="E987" s="313">
        <v>46727.12</v>
      </c>
      <c r="F987" s="314">
        <v>35431</v>
      </c>
      <c r="G987" s="315"/>
      <c r="H987" s="15"/>
      <c r="I987" s="15"/>
    </row>
    <row r="988" spans="1:9" ht="18.75" customHeight="1">
      <c r="A988" s="309">
        <f t="shared" ref="A988:A1051" si="3">A987+1</f>
        <v>195</v>
      </c>
      <c r="B988" s="310" t="s">
        <v>1090</v>
      </c>
      <c r="C988" s="311" t="s">
        <v>161</v>
      </c>
      <c r="D988" s="312">
        <v>411459</v>
      </c>
      <c r="E988" s="313">
        <v>110139.44</v>
      </c>
      <c r="F988" s="314">
        <v>36161</v>
      </c>
      <c r="G988" s="315"/>
      <c r="H988" s="15"/>
      <c r="I988" s="15"/>
    </row>
    <row r="989" spans="1:9" ht="36" customHeight="1">
      <c r="A989" s="309">
        <f t="shared" si="3"/>
        <v>196</v>
      </c>
      <c r="B989" s="310" t="s">
        <v>1091</v>
      </c>
      <c r="C989" s="311" t="s">
        <v>155</v>
      </c>
      <c r="D989" s="312">
        <v>22784.41</v>
      </c>
      <c r="E989" s="313">
        <v>9483.2099999999991</v>
      </c>
      <c r="F989" s="314">
        <v>36161</v>
      </c>
      <c r="G989" s="315"/>
      <c r="H989" s="15"/>
      <c r="I989" s="15"/>
    </row>
    <row r="990" spans="1:9" ht="35.25" customHeight="1">
      <c r="A990" s="309">
        <f t="shared" si="3"/>
        <v>197</v>
      </c>
      <c r="B990" s="310" t="s">
        <v>162</v>
      </c>
      <c r="C990" s="311" t="s">
        <v>155</v>
      </c>
      <c r="D990" s="312">
        <v>141255.01999999999</v>
      </c>
      <c r="E990" s="313">
        <v>35845.660000000003</v>
      </c>
      <c r="F990" s="314">
        <v>36161</v>
      </c>
      <c r="G990" s="315"/>
      <c r="H990" s="15"/>
      <c r="I990" s="15"/>
    </row>
    <row r="991" spans="1:9" ht="40.5" customHeight="1">
      <c r="A991" s="309">
        <f t="shared" si="3"/>
        <v>198</v>
      </c>
      <c r="B991" s="310" t="s">
        <v>1092</v>
      </c>
      <c r="C991" s="311" t="s">
        <v>1093</v>
      </c>
      <c r="D991" s="312">
        <v>440714.4</v>
      </c>
      <c r="E991" s="313">
        <v>167705.93</v>
      </c>
      <c r="F991" s="314">
        <v>30317</v>
      </c>
      <c r="G991" s="315">
        <v>238.5</v>
      </c>
      <c r="H991" s="15"/>
      <c r="I991" s="15"/>
    </row>
    <row r="992" spans="1:9" ht="24" customHeight="1">
      <c r="A992" s="309">
        <f t="shared" si="3"/>
        <v>199</v>
      </c>
      <c r="B992" s="310" t="s">
        <v>164</v>
      </c>
      <c r="C992" s="311" t="s">
        <v>165</v>
      </c>
      <c r="D992" s="312">
        <v>21399.7</v>
      </c>
      <c r="E992" s="313">
        <v>5431.5</v>
      </c>
      <c r="F992" s="314">
        <v>35431</v>
      </c>
      <c r="G992" s="315"/>
      <c r="H992" s="15"/>
      <c r="I992" s="15"/>
    </row>
    <row r="993" spans="1:9" ht="29.25" customHeight="1">
      <c r="A993" s="309">
        <f t="shared" si="3"/>
        <v>200</v>
      </c>
      <c r="B993" s="310" t="s">
        <v>166</v>
      </c>
      <c r="C993" s="311" t="s">
        <v>167</v>
      </c>
      <c r="D993" s="312">
        <v>512239.63</v>
      </c>
      <c r="E993" s="313">
        <v>130045.65</v>
      </c>
      <c r="F993" s="314">
        <v>35096</v>
      </c>
      <c r="G993" s="315"/>
      <c r="H993" s="15"/>
      <c r="I993" s="15"/>
    </row>
    <row r="994" spans="1:9" ht="33" customHeight="1">
      <c r="A994" s="309">
        <f t="shared" si="3"/>
        <v>201</v>
      </c>
      <c r="B994" s="310" t="s">
        <v>168</v>
      </c>
      <c r="C994" s="311" t="s">
        <v>169</v>
      </c>
      <c r="D994" s="312">
        <v>216240.98</v>
      </c>
      <c r="E994" s="313">
        <v>54906.71</v>
      </c>
      <c r="F994" s="314">
        <v>27030</v>
      </c>
      <c r="G994" s="315"/>
      <c r="H994" s="15"/>
      <c r="I994" s="15"/>
    </row>
    <row r="995" spans="1:9" ht="25.5" customHeight="1">
      <c r="A995" s="309">
        <f t="shared" si="3"/>
        <v>202</v>
      </c>
      <c r="B995" s="310" t="s">
        <v>1094</v>
      </c>
      <c r="C995" s="311" t="s">
        <v>163</v>
      </c>
      <c r="D995" s="312">
        <v>286859.02</v>
      </c>
      <c r="E995" s="313">
        <v>84739.96</v>
      </c>
      <c r="F995" s="314">
        <v>36678</v>
      </c>
      <c r="G995" s="315"/>
      <c r="H995" s="15"/>
      <c r="I995" s="15"/>
    </row>
    <row r="996" spans="1:9" ht="34.5" customHeight="1">
      <c r="A996" s="309">
        <f t="shared" si="3"/>
        <v>203</v>
      </c>
      <c r="B996" s="310" t="s">
        <v>1095</v>
      </c>
      <c r="C996" s="311" t="s">
        <v>170</v>
      </c>
      <c r="D996" s="312">
        <v>230206.5</v>
      </c>
      <c r="E996" s="313">
        <v>82946.42</v>
      </c>
      <c r="F996" s="314">
        <v>36678</v>
      </c>
      <c r="G996" s="315"/>
      <c r="H996" s="15"/>
      <c r="I996" s="15"/>
    </row>
    <row r="997" spans="1:9" ht="25.5" customHeight="1">
      <c r="A997" s="309">
        <f t="shared" si="3"/>
        <v>204</v>
      </c>
      <c r="B997" s="310" t="s">
        <v>171</v>
      </c>
      <c r="C997" s="311" t="s">
        <v>893</v>
      </c>
      <c r="D997" s="312">
        <v>28551.75</v>
      </c>
      <c r="E997" s="313">
        <v>7250.34</v>
      </c>
      <c r="F997" s="314">
        <v>37865</v>
      </c>
      <c r="G997" s="315"/>
      <c r="H997" s="15"/>
      <c r="I997" s="15"/>
    </row>
    <row r="998" spans="1:9" ht="45" customHeight="1">
      <c r="A998" s="309">
        <f t="shared" si="3"/>
        <v>205</v>
      </c>
      <c r="B998" s="310" t="s">
        <v>1096</v>
      </c>
      <c r="C998" s="311" t="s">
        <v>172</v>
      </c>
      <c r="D998" s="312">
        <v>3809728.32</v>
      </c>
      <c r="E998" s="313">
        <v>1394851.46</v>
      </c>
      <c r="F998" s="314">
        <v>37620</v>
      </c>
      <c r="G998" s="315">
        <v>696.3</v>
      </c>
      <c r="H998" s="15"/>
      <c r="I998" s="15"/>
    </row>
    <row r="999" spans="1:9" ht="39.75" customHeight="1">
      <c r="A999" s="309">
        <f t="shared" si="3"/>
        <v>206</v>
      </c>
      <c r="B999" s="310" t="s">
        <v>497</v>
      </c>
      <c r="C999" s="311" t="s">
        <v>172</v>
      </c>
      <c r="D999" s="312">
        <v>188548.77</v>
      </c>
      <c r="E999" s="313">
        <v>62961.86</v>
      </c>
      <c r="F999" s="314">
        <v>29221</v>
      </c>
      <c r="G999" s="315"/>
      <c r="H999" s="15"/>
      <c r="I999" s="15"/>
    </row>
    <row r="1000" spans="1:9" ht="34.5" customHeight="1">
      <c r="A1000" s="309">
        <f t="shared" si="3"/>
        <v>207</v>
      </c>
      <c r="B1000" s="310" t="s">
        <v>1097</v>
      </c>
      <c r="C1000" s="311" t="s">
        <v>172</v>
      </c>
      <c r="D1000" s="312">
        <v>2459692.6</v>
      </c>
      <c r="E1000" s="313">
        <v>819270.74</v>
      </c>
      <c r="F1000" s="314">
        <v>29587</v>
      </c>
      <c r="G1000" s="315"/>
      <c r="H1000" s="15"/>
      <c r="I1000" s="15"/>
    </row>
    <row r="1001" spans="1:9" ht="37.5" customHeight="1">
      <c r="A1001" s="309">
        <f t="shared" si="3"/>
        <v>208</v>
      </c>
      <c r="B1001" s="310" t="s">
        <v>1098</v>
      </c>
      <c r="C1001" s="311" t="s">
        <v>173</v>
      </c>
      <c r="D1001" s="312">
        <v>766098.32</v>
      </c>
      <c r="E1001" s="313">
        <v>265935.23</v>
      </c>
      <c r="F1001" s="314">
        <v>29587</v>
      </c>
      <c r="G1001" s="315"/>
      <c r="H1001" s="15"/>
      <c r="I1001" s="15"/>
    </row>
    <row r="1002" spans="1:9" ht="33.75" customHeight="1">
      <c r="A1002" s="309">
        <f t="shared" si="3"/>
        <v>209</v>
      </c>
      <c r="B1002" s="310" t="s">
        <v>1099</v>
      </c>
      <c r="C1002" s="311" t="s">
        <v>174</v>
      </c>
      <c r="D1002" s="312">
        <v>1448933.79</v>
      </c>
      <c r="E1002" s="313">
        <v>483025.15</v>
      </c>
      <c r="F1002" s="314">
        <v>29587</v>
      </c>
      <c r="G1002" s="315"/>
      <c r="H1002" s="15"/>
      <c r="I1002" s="15"/>
    </row>
    <row r="1003" spans="1:9" ht="38.25" customHeight="1">
      <c r="A1003" s="309">
        <f t="shared" si="3"/>
        <v>210</v>
      </c>
      <c r="B1003" s="310" t="s">
        <v>1100</v>
      </c>
      <c r="C1003" s="311" t="s">
        <v>894</v>
      </c>
      <c r="D1003" s="312">
        <v>429419.27</v>
      </c>
      <c r="E1003" s="313">
        <v>260029.64</v>
      </c>
      <c r="F1003" s="314">
        <v>37165</v>
      </c>
      <c r="G1003" s="315">
        <v>202.3</v>
      </c>
      <c r="H1003" s="15"/>
      <c r="I1003" s="15"/>
    </row>
    <row r="1004" spans="1:9" ht="33" customHeight="1">
      <c r="A1004" s="309">
        <f t="shared" si="3"/>
        <v>211</v>
      </c>
      <c r="B1004" s="310" t="s">
        <v>1007</v>
      </c>
      <c r="C1004" s="311" t="s">
        <v>895</v>
      </c>
      <c r="D1004" s="312">
        <v>137716.93</v>
      </c>
      <c r="E1004" s="313">
        <v>31357.1</v>
      </c>
      <c r="F1004" s="314">
        <v>37165</v>
      </c>
      <c r="G1004" s="315"/>
      <c r="H1004" s="15"/>
      <c r="I1004" s="15"/>
    </row>
    <row r="1005" spans="1:9" ht="37.5" customHeight="1">
      <c r="A1005" s="309">
        <f t="shared" si="3"/>
        <v>212</v>
      </c>
      <c r="B1005" s="310" t="s">
        <v>896</v>
      </c>
      <c r="C1005" s="311" t="s">
        <v>897</v>
      </c>
      <c r="D1005" s="312">
        <v>309183.03999999998</v>
      </c>
      <c r="E1005" s="313">
        <v>80402.22</v>
      </c>
      <c r="F1005" s="314">
        <v>37165</v>
      </c>
      <c r="G1005" s="315"/>
      <c r="H1005" s="15"/>
      <c r="I1005" s="15"/>
    </row>
    <row r="1006" spans="1:9" ht="36.75" customHeight="1">
      <c r="A1006" s="309">
        <f t="shared" si="3"/>
        <v>213</v>
      </c>
      <c r="B1006" s="310" t="s">
        <v>898</v>
      </c>
      <c r="C1006" s="311" t="s">
        <v>899</v>
      </c>
      <c r="D1006" s="312">
        <v>4692.05</v>
      </c>
      <c r="E1006" s="313">
        <v>1583.79</v>
      </c>
      <c r="F1006" s="314">
        <v>37165</v>
      </c>
      <c r="G1006" s="315"/>
      <c r="H1006" s="15"/>
      <c r="I1006" s="15"/>
    </row>
    <row r="1007" spans="1:9" ht="36" customHeight="1">
      <c r="A1007" s="309">
        <f t="shared" si="3"/>
        <v>214</v>
      </c>
      <c r="B1007" s="310" t="s">
        <v>900</v>
      </c>
      <c r="C1007" s="311" t="s">
        <v>901</v>
      </c>
      <c r="D1007" s="312">
        <v>24517.78</v>
      </c>
      <c r="E1007" s="313">
        <v>8051.86</v>
      </c>
      <c r="F1007" s="314">
        <v>37165</v>
      </c>
      <c r="G1007" s="315"/>
      <c r="H1007" s="15"/>
      <c r="I1007" s="15"/>
    </row>
    <row r="1008" spans="1:9" ht="37.5" customHeight="1">
      <c r="A1008" s="309">
        <f t="shared" si="3"/>
        <v>215</v>
      </c>
      <c r="B1008" s="310" t="s">
        <v>902</v>
      </c>
      <c r="C1008" s="311" t="s">
        <v>903</v>
      </c>
      <c r="D1008" s="312">
        <v>12850.99</v>
      </c>
      <c r="E1008" s="313">
        <v>4545.04</v>
      </c>
      <c r="F1008" s="314">
        <v>37165</v>
      </c>
      <c r="G1008" s="315"/>
      <c r="H1008" s="15"/>
      <c r="I1008" s="15"/>
    </row>
    <row r="1009" spans="1:9" ht="36.75" customHeight="1">
      <c r="A1009" s="309">
        <f t="shared" si="3"/>
        <v>216</v>
      </c>
      <c r="B1009" s="310" t="s">
        <v>904</v>
      </c>
      <c r="C1009" s="311" t="s">
        <v>905</v>
      </c>
      <c r="D1009" s="312">
        <v>6596.18</v>
      </c>
      <c r="E1009" s="313">
        <v>1680.15</v>
      </c>
      <c r="F1009" s="314">
        <v>37165</v>
      </c>
      <c r="G1009" s="315"/>
      <c r="H1009" s="15"/>
      <c r="I1009" s="15"/>
    </row>
    <row r="1010" spans="1:9" ht="40.5" customHeight="1">
      <c r="A1010" s="309">
        <f t="shared" si="3"/>
        <v>217</v>
      </c>
      <c r="B1010" s="310" t="s">
        <v>906</v>
      </c>
      <c r="C1010" s="311" t="s">
        <v>905</v>
      </c>
      <c r="D1010" s="312">
        <v>9156.2999999999993</v>
      </c>
      <c r="E1010" s="313">
        <v>2582.31</v>
      </c>
      <c r="F1010" s="314">
        <v>37165</v>
      </c>
      <c r="G1010" s="315"/>
      <c r="H1010" s="15"/>
      <c r="I1010" s="15"/>
    </row>
    <row r="1011" spans="1:9" ht="36.75" customHeight="1">
      <c r="A1011" s="309">
        <f t="shared" si="3"/>
        <v>218</v>
      </c>
      <c r="B1011" s="310" t="s">
        <v>1101</v>
      </c>
      <c r="C1011" s="311" t="s">
        <v>175</v>
      </c>
      <c r="D1011" s="312">
        <v>86389.94</v>
      </c>
      <c r="E1011" s="313">
        <v>29176.53</v>
      </c>
      <c r="F1011" s="314">
        <v>27030</v>
      </c>
      <c r="G1011" s="315"/>
      <c r="H1011" s="15"/>
      <c r="I1011" s="15"/>
    </row>
    <row r="1012" spans="1:9" ht="27" customHeight="1">
      <c r="A1012" s="309">
        <f t="shared" si="3"/>
        <v>219</v>
      </c>
      <c r="B1012" s="310" t="s">
        <v>176</v>
      </c>
      <c r="C1012" s="311" t="s">
        <v>33</v>
      </c>
      <c r="D1012" s="312">
        <v>225568.51</v>
      </c>
      <c r="E1012" s="313">
        <v>58321.3</v>
      </c>
      <c r="F1012" s="314">
        <v>37653</v>
      </c>
      <c r="G1012" s="315"/>
      <c r="H1012" s="15"/>
      <c r="I1012" s="15"/>
    </row>
    <row r="1013" spans="1:9" ht="39.75" customHeight="1">
      <c r="A1013" s="309">
        <f t="shared" si="3"/>
        <v>220</v>
      </c>
      <c r="B1013" s="310" t="s">
        <v>177</v>
      </c>
      <c r="C1013" s="311" t="s">
        <v>33</v>
      </c>
      <c r="D1013" s="312">
        <v>14406.3</v>
      </c>
      <c r="E1013" s="313">
        <v>5420.65</v>
      </c>
      <c r="F1013" s="314">
        <v>37653</v>
      </c>
      <c r="G1013" s="315"/>
      <c r="H1013" s="15"/>
      <c r="I1013" s="15"/>
    </row>
    <row r="1014" spans="1:9" ht="35.25" customHeight="1">
      <c r="A1014" s="309">
        <f t="shared" si="3"/>
        <v>221</v>
      </c>
      <c r="B1014" s="310" t="s">
        <v>178</v>
      </c>
      <c r="C1014" s="311" t="s">
        <v>33</v>
      </c>
      <c r="D1014" s="312">
        <v>41117.4</v>
      </c>
      <c r="E1014" s="313">
        <v>10631.72</v>
      </c>
      <c r="F1014" s="314">
        <v>37653</v>
      </c>
      <c r="G1014" s="315"/>
      <c r="H1014" s="15"/>
      <c r="I1014" s="15"/>
    </row>
    <row r="1015" spans="1:9" ht="36" customHeight="1">
      <c r="A1015" s="309">
        <f t="shared" si="3"/>
        <v>222</v>
      </c>
      <c r="B1015" s="310" t="s">
        <v>1102</v>
      </c>
      <c r="C1015" s="311" t="s">
        <v>843</v>
      </c>
      <c r="D1015" s="312">
        <v>84905.43</v>
      </c>
      <c r="E1015" s="313">
        <v>22431.51</v>
      </c>
      <c r="F1015" s="314">
        <v>37653</v>
      </c>
      <c r="G1015" s="315"/>
      <c r="H1015" s="15"/>
      <c r="I1015" s="15"/>
    </row>
    <row r="1016" spans="1:9" ht="39" customHeight="1">
      <c r="A1016" s="309">
        <f t="shared" si="3"/>
        <v>223</v>
      </c>
      <c r="B1016" s="310" t="s">
        <v>907</v>
      </c>
      <c r="C1016" s="311" t="s">
        <v>843</v>
      </c>
      <c r="D1016" s="312">
        <v>128062.27</v>
      </c>
      <c r="E1016" s="313">
        <v>35813.949999999997</v>
      </c>
      <c r="F1016" s="314">
        <v>37653</v>
      </c>
      <c r="G1016" s="315"/>
      <c r="H1016" s="15"/>
      <c r="I1016" s="15"/>
    </row>
    <row r="1017" spans="1:9" ht="39" customHeight="1">
      <c r="A1017" s="309">
        <f t="shared" si="3"/>
        <v>224</v>
      </c>
      <c r="B1017" s="310" t="s">
        <v>1103</v>
      </c>
      <c r="C1017" s="311" t="s">
        <v>160</v>
      </c>
      <c r="D1017" s="312">
        <v>125296.24</v>
      </c>
      <c r="E1017" s="313">
        <v>56875.28</v>
      </c>
      <c r="F1017" s="314">
        <v>28126</v>
      </c>
      <c r="G1017" s="315"/>
      <c r="H1017" s="15"/>
      <c r="I1017" s="15"/>
    </row>
    <row r="1018" spans="1:9" ht="33.75" customHeight="1">
      <c r="A1018" s="309">
        <f t="shared" si="3"/>
        <v>225</v>
      </c>
      <c r="B1018" s="310" t="s">
        <v>1104</v>
      </c>
      <c r="C1018" s="311" t="s">
        <v>160</v>
      </c>
      <c r="D1018" s="312">
        <v>37633.79</v>
      </c>
      <c r="E1018" s="313">
        <v>9413.67</v>
      </c>
      <c r="F1018" s="314">
        <v>28126</v>
      </c>
      <c r="G1018" s="315"/>
      <c r="H1018" s="15"/>
      <c r="I1018" s="15"/>
    </row>
    <row r="1019" spans="1:9" ht="37.5" customHeight="1">
      <c r="A1019" s="309">
        <f t="shared" si="3"/>
        <v>226</v>
      </c>
      <c r="B1019" s="310" t="s">
        <v>1105</v>
      </c>
      <c r="C1019" s="311" t="s">
        <v>160</v>
      </c>
      <c r="D1019" s="312">
        <v>102909.96</v>
      </c>
      <c r="E1019" s="313">
        <v>25751.88</v>
      </c>
      <c r="F1019" s="314">
        <v>28126</v>
      </c>
      <c r="G1019" s="315"/>
      <c r="H1019" s="15"/>
      <c r="I1019" s="15"/>
    </row>
    <row r="1020" spans="1:9" ht="40.5" customHeight="1">
      <c r="A1020" s="309">
        <f t="shared" si="3"/>
        <v>227</v>
      </c>
      <c r="B1020" s="310" t="s">
        <v>1106</v>
      </c>
      <c r="C1020" s="311" t="s">
        <v>160</v>
      </c>
      <c r="D1020" s="312">
        <v>18269.73</v>
      </c>
      <c r="E1020" s="313">
        <v>4567.88</v>
      </c>
      <c r="F1020" s="314">
        <v>28126</v>
      </c>
      <c r="G1020" s="315"/>
      <c r="H1020" s="15"/>
      <c r="I1020" s="15"/>
    </row>
    <row r="1021" spans="1:9" ht="37.5" customHeight="1">
      <c r="A1021" s="309">
        <f t="shared" si="3"/>
        <v>228</v>
      </c>
      <c r="B1021" s="310" t="s">
        <v>908</v>
      </c>
      <c r="C1021" s="311" t="s">
        <v>909</v>
      </c>
      <c r="D1021" s="312">
        <v>12982.1</v>
      </c>
      <c r="E1021" s="313">
        <v>4942.37</v>
      </c>
      <c r="F1021" s="314">
        <v>37812</v>
      </c>
      <c r="G1021" s="315"/>
      <c r="H1021" s="15"/>
      <c r="I1021" s="15"/>
    </row>
    <row r="1022" spans="1:9" ht="42.75" customHeight="1">
      <c r="A1022" s="309">
        <f t="shared" si="3"/>
        <v>229</v>
      </c>
      <c r="B1022" s="310" t="s">
        <v>1107</v>
      </c>
      <c r="C1022" s="311" t="s">
        <v>179</v>
      </c>
      <c r="D1022" s="312">
        <v>400052.29</v>
      </c>
      <c r="E1022" s="313">
        <v>168120.61</v>
      </c>
      <c r="F1022" s="314">
        <v>37893</v>
      </c>
      <c r="G1022" s="315">
        <v>287.60000000000002</v>
      </c>
      <c r="H1022" s="15"/>
      <c r="I1022" s="15"/>
    </row>
    <row r="1023" spans="1:9" ht="34.5" customHeight="1">
      <c r="A1023" s="309">
        <f t="shared" si="3"/>
        <v>230</v>
      </c>
      <c r="B1023" s="310" t="s">
        <v>1108</v>
      </c>
      <c r="C1023" s="311" t="s">
        <v>179</v>
      </c>
      <c r="D1023" s="312">
        <v>562483.24</v>
      </c>
      <c r="E1023" s="313">
        <v>197097.83</v>
      </c>
      <c r="F1023" s="314">
        <v>37893</v>
      </c>
      <c r="G1023" s="315"/>
      <c r="H1023" s="15"/>
      <c r="I1023" s="15"/>
    </row>
    <row r="1024" spans="1:9" ht="27.75" customHeight="1">
      <c r="A1024" s="309">
        <f t="shared" si="3"/>
        <v>231</v>
      </c>
      <c r="B1024" s="310" t="s">
        <v>180</v>
      </c>
      <c r="C1024" s="311" t="s">
        <v>181</v>
      </c>
      <c r="D1024" s="312">
        <v>849471.15</v>
      </c>
      <c r="E1024" s="313">
        <v>264066.76</v>
      </c>
      <c r="F1024" s="314">
        <v>37893</v>
      </c>
      <c r="G1024" s="315"/>
      <c r="H1024" s="15"/>
      <c r="I1024" s="15"/>
    </row>
    <row r="1025" spans="1:9" ht="36.75" customHeight="1">
      <c r="A1025" s="309">
        <f t="shared" si="3"/>
        <v>232</v>
      </c>
      <c r="B1025" s="310" t="s">
        <v>1109</v>
      </c>
      <c r="C1025" s="311" t="s">
        <v>1110</v>
      </c>
      <c r="D1025" s="312">
        <v>750820.5</v>
      </c>
      <c r="E1025" s="313">
        <v>304839.09999999998</v>
      </c>
      <c r="F1025" s="314">
        <v>28491</v>
      </c>
      <c r="G1025" s="315">
        <v>308.8</v>
      </c>
      <c r="H1025" s="15"/>
      <c r="I1025" s="15"/>
    </row>
    <row r="1026" spans="1:9" ht="44.25" customHeight="1">
      <c r="A1026" s="309">
        <f t="shared" si="3"/>
        <v>233</v>
      </c>
      <c r="B1026" s="310" t="s">
        <v>1111</v>
      </c>
      <c r="C1026" s="311" t="s">
        <v>160</v>
      </c>
      <c r="D1026" s="312">
        <v>66859.5</v>
      </c>
      <c r="E1026" s="313">
        <v>27874.35</v>
      </c>
      <c r="F1026" s="314">
        <v>28126</v>
      </c>
      <c r="G1026" s="315"/>
      <c r="H1026" s="15"/>
      <c r="I1026" s="15"/>
    </row>
    <row r="1027" spans="1:9" ht="42.75" customHeight="1">
      <c r="A1027" s="309">
        <f t="shared" si="3"/>
        <v>234</v>
      </c>
      <c r="B1027" s="310" t="s">
        <v>182</v>
      </c>
      <c r="C1027" s="311" t="s">
        <v>33</v>
      </c>
      <c r="D1027" s="312">
        <v>39072.6</v>
      </c>
      <c r="E1027" s="313">
        <v>16818.62</v>
      </c>
      <c r="F1027" s="314">
        <v>28126</v>
      </c>
      <c r="G1027" s="315"/>
      <c r="H1027" s="15"/>
      <c r="I1027" s="15"/>
    </row>
    <row r="1028" spans="1:9" ht="33.75" customHeight="1">
      <c r="A1028" s="309">
        <f t="shared" si="3"/>
        <v>235</v>
      </c>
      <c r="B1028" s="310" t="s">
        <v>1112</v>
      </c>
      <c r="C1028" s="311" t="s">
        <v>1113</v>
      </c>
      <c r="D1028" s="312">
        <v>958778</v>
      </c>
      <c r="E1028" s="313">
        <v>295868.95</v>
      </c>
      <c r="F1028" s="314">
        <v>37865</v>
      </c>
      <c r="G1028" s="315">
        <v>378.6</v>
      </c>
      <c r="H1028" s="15"/>
      <c r="I1028" s="15"/>
    </row>
    <row r="1029" spans="1:9" ht="35.25" customHeight="1">
      <c r="A1029" s="309">
        <f t="shared" si="3"/>
        <v>236</v>
      </c>
      <c r="B1029" s="310" t="s">
        <v>183</v>
      </c>
      <c r="C1029" s="311" t="s">
        <v>33</v>
      </c>
      <c r="D1029" s="312">
        <v>21570.68</v>
      </c>
      <c r="E1029" s="313">
        <v>5400.28</v>
      </c>
      <c r="F1029" s="314">
        <v>28126</v>
      </c>
      <c r="G1029" s="315"/>
      <c r="H1029" s="15"/>
      <c r="I1029" s="15"/>
    </row>
    <row r="1030" spans="1:9" ht="33.75" customHeight="1">
      <c r="A1030" s="309">
        <f t="shared" si="3"/>
        <v>237</v>
      </c>
      <c r="B1030" s="310" t="s">
        <v>184</v>
      </c>
      <c r="C1030" s="311" t="s">
        <v>33</v>
      </c>
      <c r="D1030" s="312">
        <v>27678.26</v>
      </c>
      <c r="E1030" s="313">
        <v>6921.29</v>
      </c>
      <c r="F1030" s="314">
        <v>28126</v>
      </c>
      <c r="G1030" s="315"/>
      <c r="H1030" s="15"/>
      <c r="I1030" s="15"/>
    </row>
    <row r="1031" spans="1:9" ht="33.75" customHeight="1">
      <c r="A1031" s="309">
        <f t="shared" si="3"/>
        <v>238</v>
      </c>
      <c r="B1031" s="310" t="s">
        <v>1114</v>
      </c>
      <c r="C1031" s="311" t="s">
        <v>910</v>
      </c>
      <c r="D1031" s="312">
        <v>582323.64</v>
      </c>
      <c r="E1031" s="313">
        <v>139924.64000000001</v>
      </c>
      <c r="F1031" s="314">
        <v>37925</v>
      </c>
      <c r="G1031" s="315"/>
      <c r="H1031" s="15"/>
      <c r="I1031" s="15"/>
    </row>
    <row r="1032" spans="1:9" ht="32.25" customHeight="1">
      <c r="A1032" s="309">
        <f t="shared" si="3"/>
        <v>239</v>
      </c>
      <c r="B1032" s="310" t="s">
        <v>185</v>
      </c>
      <c r="C1032" s="311" t="s">
        <v>33</v>
      </c>
      <c r="D1032" s="312">
        <v>61975.21</v>
      </c>
      <c r="E1032" s="313">
        <v>15505.79</v>
      </c>
      <c r="F1032" s="314">
        <v>28126</v>
      </c>
      <c r="G1032" s="315"/>
      <c r="H1032" s="15"/>
      <c r="I1032" s="15"/>
    </row>
    <row r="1033" spans="1:9" ht="18" customHeight="1">
      <c r="A1033" s="309">
        <f t="shared" si="3"/>
        <v>240</v>
      </c>
      <c r="B1033" s="310" t="s">
        <v>1115</v>
      </c>
      <c r="C1033" s="311" t="s">
        <v>186</v>
      </c>
      <c r="D1033" s="312">
        <v>13212131.07</v>
      </c>
      <c r="E1033" s="313">
        <v>1121993.3500000001</v>
      </c>
      <c r="F1033" s="314">
        <v>30682</v>
      </c>
      <c r="G1033" s="315">
        <v>627.1</v>
      </c>
      <c r="H1033" s="15"/>
      <c r="I1033" s="15"/>
    </row>
    <row r="1034" spans="1:9" ht="38.25" customHeight="1">
      <c r="A1034" s="309">
        <f t="shared" si="3"/>
        <v>241</v>
      </c>
      <c r="B1034" s="310" t="s">
        <v>1116</v>
      </c>
      <c r="C1034" s="311" t="s">
        <v>186</v>
      </c>
      <c r="D1034" s="312">
        <v>5115993.17</v>
      </c>
      <c r="E1034" s="313">
        <v>2273078.96</v>
      </c>
      <c r="F1034" s="314">
        <v>30682</v>
      </c>
      <c r="G1034" s="315"/>
      <c r="H1034" s="15"/>
      <c r="I1034" s="15"/>
    </row>
    <row r="1035" spans="1:9" ht="30.75" customHeight="1">
      <c r="A1035" s="309">
        <f t="shared" si="3"/>
        <v>242</v>
      </c>
      <c r="B1035" s="310" t="s">
        <v>1117</v>
      </c>
      <c r="C1035" s="311" t="s">
        <v>911</v>
      </c>
      <c r="D1035" s="312">
        <v>33804.31</v>
      </c>
      <c r="E1035" s="313">
        <v>9416.8700000000008</v>
      </c>
      <c r="F1035" s="318">
        <v>37622</v>
      </c>
      <c r="G1035" s="315">
        <v>11.6</v>
      </c>
      <c r="H1035" s="15"/>
      <c r="I1035" s="15"/>
    </row>
    <row r="1036" spans="1:9" ht="25.5" customHeight="1">
      <c r="A1036" s="309">
        <f t="shared" si="3"/>
        <v>243</v>
      </c>
      <c r="B1036" s="310" t="s">
        <v>1118</v>
      </c>
      <c r="C1036" s="311" t="s">
        <v>187</v>
      </c>
      <c r="D1036" s="312">
        <v>10953.37</v>
      </c>
      <c r="E1036" s="313">
        <v>3663.73</v>
      </c>
      <c r="F1036" s="314">
        <v>37622</v>
      </c>
      <c r="G1036" s="315"/>
      <c r="H1036" s="15"/>
      <c r="I1036" s="15"/>
    </row>
    <row r="1037" spans="1:9" ht="34.5" customHeight="1">
      <c r="A1037" s="309">
        <f t="shared" si="3"/>
        <v>244</v>
      </c>
      <c r="B1037" s="310" t="s">
        <v>188</v>
      </c>
      <c r="C1037" s="311" t="s">
        <v>1119</v>
      </c>
      <c r="D1037" s="312">
        <v>107592.5</v>
      </c>
      <c r="E1037" s="313">
        <v>40449.26</v>
      </c>
      <c r="F1037" s="314">
        <v>29221</v>
      </c>
      <c r="G1037" s="315"/>
      <c r="H1037" s="15"/>
      <c r="I1037" s="15"/>
    </row>
    <row r="1038" spans="1:9" ht="37.5" customHeight="1">
      <c r="A1038" s="309">
        <f t="shared" si="3"/>
        <v>245</v>
      </c>
      <c r="B1038" s="310" t="s">
        <v>189</v>
      </c>
      <c r="C1038" s="311" t="s">
        <v>1120</v>
      </c>
      <c r="D1038" s="312">
        <v>158261.71</v>
      </c>
      <c r="E1038" s="313">
        <v>53423.45</v>
      </c>
      <c r="F1038" s="314">
        <v>29221</v>
      </c>
      <c r="G1038" s="315"/>
      <c r="H1038" s="15"/>
      <c r="I1038" s="15"/>
    </row>
    <row r="1039" spans="1:9" ht="36" customHeight="1">
      <c r="A1039" s="309">
        <f t="shared" si="3"/>
        <v>246</v>
      </c>
      <c r="B1039" s="310" t="s">
        <v>190</v>
      </c>
      <c r="C1039" s="311" t="s">
        <v>191</v>
      </c>
      <c r="D1039" s="312">
        <v>112278.58</v>
      </c>
      <c r="E1039" s="313">
        <v>38189.660000000003</v>
      </c>
      <c r="F1039" s="314">
        <v>29221</v>
      </c>
      <c r="G1039" s="315"/>
      <c r="H1039" s="15"/>
      <c r="I1039" s="15"/>
    </row>
    <row r="1040" spans="1:9" ht="27" customHeight="1">
      <c r="A1040" s="309">
        <f t="shared" si="3"/>
        <v>247</v>
      </c>
      <c r="B1040" s="310" t="s">
        <v>192</v>
      </c>
      <c r="C1040" s="311" t="s">
        <v>456</v>
      </c>
      <c r="D1040" s="312">
        <v>47339.82</v>
      </c>
      <c r="E1040" s="313">
        <v>15975.98</v>
      </c>
      <c r="F1040" s="314">
        <v>29221</v>
      </c>
      <c r="G1040" s="315"/>
      <c r="H1040" s="15"/>
      <c r="I1040" s="15"/>
    </row>
    <row r="1041" spans="1:9" ht="22.5" customHeight="1">
      <c r="A1041" s="309">
        <f t="shared" si="3"/>
        <v>248</v>
      </c>
      <c r="B1041" s="310" t="s">
        <v>193</v>
      </c>
      <c r="C1041" s="311" t="s">
        <v>194</v>
      </c>
      <c r="D1041" s="312">
        <v>55124.62</v>
      </c>
      <c r="E1041" s="313">
        <v>18608.599999999999</v>
      </c>
      <c r="F1041" s="314">
        <v>29221</v>
      </c>
      <c r="G1041" s="315"/>
      <c r="H1041" s="15"/>
      <c r="I1041" s="15"/>
    </row>
    <row r="1042" spans="1:9" ht="18" customHeight="1">
      <c r="A1042" s="309">
        <f t="shared" si="3"/>
        <v>249</v>
      </c>
      <c r="B1042" s="310" t="s">
        <v>195</v>
      </c>
      <c r="C1042" s="311" t="s">
        <v>196</v>
      </c>
      <c r="D1042" s="312">
        <v>26618.7</v>
      </c>
      <c r="E1042" s="313">
        <v>8987.82</v>
      </c>
      <c r="F1042" s="314">
        <v>29221</v>
      </c>
      <c r="G1042" s="315"/>
      <c r="H1042" s="15"/>
      <c r="I1042" s="15"/>
    </row>
    <row r="1043" spans="1:9" ht="37.5" customHeight="1">
      <c r="A1043" s="309">
        <f t="shared" si="3"/>
        <v>250</v>
      </c>
      <c r="B1043" s="310" t="s">
        <v>197</v>
      </c>
      <c r="C1043" s="311" t="s">
        <v>175</v>
      </c>
      <c r="D1043" s="312">
        <v>33747</v>
      </c>
      <c r="E1043" s="313">
        <v>11390.89</v>
      </c>
      <c r="F1043" s="314">
        <v>29221</v>
      </c>
      <c r="G1043" s="315"/>
      <c r="H1043" s="15"/>
      <c r="I1043" s="15"/>
    </row>
    <row r="1044" spans="1:9" ht="34.5" customHeight="1">
      <c r="A1044" s="309">
        <f t="shared" si="3"/>
        <v>251</v>
      </c>
      <c r="B1044" s="310" t="s">
        <v>1121</v>
      </c>
      <c r="C1044" s="311" t="s">
        <v>1122</v>
      </c>
      <c r="D1044" s="312">
        <v>434557.21</v>
      </c>
      <c r="E1044" s="313">
        <v>154808.85</v>
      </c>
      <c r="F1044" s="314">
        <v>29221</v>
      </c>
      <c r="G1044" s="315"/>
      <c r="H1044" s="15"/>
      <c r="I1044" s="15"/>
    </row>
    <row r="1045" spans="1:9" ht="36.75" customHeight="1">
      <c r="A1045" s="309">
        <f t="shared" si="3"/>
        <v>252</v>
      </c>
      <c r="B1045" s="310" t="s">
        <v>198</v>
      </c>
      <c r="C1045" s="311" t="s">
        <v>1123</v>
      </c>
      <c r="D1045" s="312">
        <v>14791.72</v>
      </c>
      <c r="E1045" s="313">
        <v>4992.82</v>
      </c>
      <c r="F1045" s="314">
        <v>29221</v>
      </c>
      <c r="G1045" s="315"/>
      <c r="H1045" s="15"/>
      <c r="I1045" s="15"/>
    </row>
    <row r="1046" spans="1:9" ht="35.25" customHeight="1">
      <c r="A1046" s="309">
        <f t="shared" si="3"/>
        <v>253</v>
      </c>
      <c r="B1046" s="310" t="s">
        <v>199</v>
      </c>
      <c r="C1046" s="311" t="s">
        <v>1124</v>
      </c>
      <c r="D1046" s="312">
        <v>54040.4</v>
      </c>
      <c r="E1046" s="313">
        <v>43303.94</v>
      </c>
      <c r="F1046" s="314">
        <v>29221</v>
      </c>
      <c r="G1046" s="315"/>
      <c r="H1046" s="15"/>
      <c r="I1046" s="15"/>
    </row>
    <row r="1047" spans="1:9" ht="36" customHeight="1">
      <c r="A1047" s="309">
        <f t="shared" si="3"/>
        <v>254</v>
      </c>
      <c r="B1047" s="310" t="s">
        <v>200</v>
      </c>
      <c r="C1047" s="311" t="s">
        <v>1125</v>
      </c>
      <c r="D1047" s="312">
        <v>53237.42</v>
      </c>
      <c r="E1047" s="313">
        <v>17975.38</v>
      </c>
      <c r="F1047" s="314">
        <v>29221</v>
      </c>
      <c r="G1047" s="315"/>
      <c r="H1047" s="15"/>
      <c r="I1047" s="15"/>
    </row>
    <row r="1048" spans="1:9" ht="36.75" customHeight="1">
      <c r="A1048" s="309">
        <f t="shared" si="3"/>
        <v>255</v>
      </c>
      <c r="B1048" s="310" t="s">
        <v>201</v>
      </c>
      <c r="C1048" s="311" t="s">
        <v>1126</v>
      </c>
      <c r="D1048" s="312">
        <v>58257.63</v>
      </c>
      <c r="E1048" s="313">
        <v>23536.98</v>
      </c>
      <c r="F1048" s="314">
        <v>29221</v>
      </c>
      <c r="G1048" s="315"/>
      <c r="H1048" s="15"/>
      <c r="I1048" s="15"/>
    </row>
    <row r="1049" spans="1:9" ht="35.25" customHeight="1">
      <c r="A1049" s="309">
        <f t="shared" si="3"/>
        <v>256</v>
      </c>
      <c r="B1049" s="310" t="s">
        <v>202</v>
      </c>
      <c r="C1049" s="311" t="s">
        <v>1124</v>
      </c>
      <c r="D1049" s="312">
        <v>11827.01</v>
      </c>
      <c r="E1049" s="313">
        <v>3995.01</v>
      </c>
      <c r="F1049" s="314">
        <v>29221</v>
      </c>
      <c r="G1049" s="315"/>
      <c r="H1049" s="15"/>
      <c r="I1049" s="15"/>
    </row>
    <row r="1050" spans="1:9" ht="36.75" customHeight="1">
      <c r="A1050" s="309">
        <f t="shared" si="3"/>
        <v>257</v>
      </c>
      <c r="B1050" s="310" t="s">
        <v>203</v>
      </c>
      <c r="C1050" s="311" t="s">
        <v>1127</v>
      </c>
      <c r="D1050" s="312">
        <v>205186.78</v>
      </c>
      <c r="E1050" s="313">
        <v>73404.44</v>
      </c>
      <c r="F1050" s="314">
        <v>29221</v>
      </c>
      <c r="G1050" s="315"/>
      <c r="H1050" s="15"/>
      <c r="I1050" s="15"/>
    </row>
    <row r="1051" spans="1:9" ht="36" customHeight="1">
      <c r="A1051" s="309">
        <f t="shared" si="3"/>
        <v>258</v>
      </c>
      <c r="B1051" s="310" t="s">
        <v>1128</v>
      </c>
      <c r="C1051" s="311" t="s">
        <v>1127</v>
      </c>
      <c r="D1051" s="312">
        <v>147917.04999999999</v>
      </c>
      <c r="E1051" s="313">
        <v>49927.33</v>
      </c>
      <c r="F1051" s="314">
        <v>29221</v>
      </c>
      <c r="G1051" s="315"/>
      <c r="H1051" s="15"/>
      <c r="I1051" s="15"/>
    </row>
    <row r="1052" spans="1:9" ht="37.5" customHeight="1">
      <c r="A1052" s="309">
        <f t="shared" ref="A1052:A1115" si="4">A1051+1</f>
        <v>259</v>
      </c>
      <c r="B1052" s="310" t="s">
        <v>204</v>
      </c>
      <c r="C1052" s="311" t="s">
        <v>1124</v>
      </c>
      <c r="D1052" s="312">
        <v>398601.95</v>
      </c>
      <c r="E1052" s="313">
        <v>185822.59</v>
      </c>
      <c r="F1052" s="314">
        <v>29221</v>
      </c>
      <c r="G1052" s="315"/>
      <c r="H1052" s="15"/>
      <c r="I1052" s="15"/>
    </row>
    <row r="1053" spans="1:9" ht="37.5" customHeight="1">
      <c r="A1053" s="309">
        <f t="shared" si="4"/>
        <v>260</v>
      </c>
      <c r="B1053" s="310" t="s">
        <v>205</v>
      </c>
      <c r="C1053" s="311" t="s">
        <v>1124</v>
      </c>
      <c r="D1053" s="312">
        <v>377204.42</v>
      </c>
      <c r="E1053" s="313">
        <v>127313.01</v>
      </c>
      <c r="F1053" s="314">
        <v>29221</v>
      </c>
      <c r="G1053" s="315"/>
      <c r="H1053" s="15"/>
      <c r="I1053" s="15"/>
    </row>
    <row r="1054" spans="1:9" ht="27.75" customHeight="1">
      <c r="A1054" s="309">
        <f t="shared" si="4"/>
        <v>261</v>
      </c>
      <c r="B1054" s="310" t="s">
        <v>206</v>
      </c>
      <c r="C1054" s="311" t="s">
        <v>207</v>
      </c>
      <c r="D1054" s="312">
        <v>92613.34</v>
      </c>
      <c r="E1054" s="313">
        <v>45103.94</v>
      </c>
      <c r="F1054" s="314">
        <v>29221</v>
      </c>
      <c r="G1054" s="315"/>
      <c r="H1054" s="15"/>
      <c r="I1054" s="15"/>
    </row>
    <row r="1055" spans="1:9" ht="36.75" customHeight="1">
      <c r="A1055" s="309">
        <f t="shared" si="4"/>
        <v>262</v>
      </c>
      <c r="B1055" s="310" t="s">
        <v>208</v>
      </c>
      <c r="C1055" s="311" t="s">
        <v>209</v>
      </c>
      <c r="D1055" s="312">
        <v>12613.09</v>
      </c>
      <c r="E1055" s="313">
        <v>4257.3500000000004</v>
      </c>
      <c r="F1055" s="314">
        <v>29221</v>
      </c>
      <c r="G1055" s="315"/>
      <c r="H1055" s="15"/>
      <c r="I1055" s="15"/>
    </row>
    <row r="1056" spans="1:9" ht="37.5" customHeight="1">
      <c r="A1056" s="309">
        <f t="shared" si="4"/>
        <v>263</v>
      </c>
      <c r="B1056" s="310" t="s">
        <v>210</v>
      </c>
      <c r="C1056" s="311" t="s">
        <v>211</v>
      </c>
      <c r="D1056" s="312">
        <v>7411.81</v>
      </c>
      <c r="E1056" s="313">
        <v>2494.52</v>
      </c>
      <c r="F1056" s="314">
        <v>29221</v>
      </c>
      <c r="G1056" s="315"/>
      <c r="H1056" s="15"/>
      <c r="I1056" s="15"/>
    </row>
    <row r="1057" spans="1:9" ht="33.75" customHeight="1">
      <c r="A1057" s="309">
        <f t="shared" si="4"/>
        <v>264</v>
      </c>
      <c r="B1057" s="310" t="s">
        <v>212</v>
      </c>
      <c r="C1057" s="311" t="s">
        <v>213</v>
      </c>
      <c r="D1057" s="312">
        <v>59918.93</v>
      </c>
      <c r="E1057" s="313">
        <v>20221.59</v>
      </c>
      <c r="F1057" s="314">
        <v>29221</v>
      </c>
      <c r="G1057" s="315"/>
      <c r="H1057" s="15"/>
      <c r="I1057" s="15"/>
    </row>
    <row r="1058" spans="1:9" ht="36.75" customHeight="1">
      <c r="A1058" s="309">
        <f t="shared" si="4"/>
        <v>265</v>
      </c>
      <c r="B1058" s="310" t="s">
        <v>214</v>
      </c>
      <c r="C1058" s="311" t="s">
        <v>215</v>
      </c>
      <c r="D1058" s="312">
        <v>60105.45</v>
      </c>
      <c r="E1058" s="313">
        <v>28004.97</v>
      </c>
      <c r="F1058" s="314">
        <v>29221</v>
      </c>
      <c r="G1058" s="315"/>
      <c r="H1058" s="15"/>
      <c r="I1058" s="15"/>
    </row>
    <row r="1059" spans="1:9" ht="33" customHeight="1">
      <c r="A1059" s="309">
        <f t="shared" si="4"/>
        <v>266</v>
      </c>
      <c r="B1059" s="310" t="s">
        <v>216</v>
      </c>
      <c r="C1059" s="311" t="s">
        <v>912</v>
      </c>
      <c r="D1059" s="312">
        <v>61114.51</v>
      </c>
      <c r="E1059" s="313">
        <v>20639.580000000002</v>
      </c>
      <c r="F1059" s="314">
        <v>29221</v>
      </c>
      <c r="G1059" s="315"/>
      <c r="H1059" s="15"/>
      <c r="I1059" s="15"/>
    </row>
    <row r="1060" spans="1:9" ht="39" customHeight="1">
      <c r="A1060" s="309">
        <f t="shared" si="4"/>
        <v>267</v>
      </c>
      <c r="B1060" s="310" t="s">
        <v>913</v>
      </c>
      <c r="C1060" s="311" t="s">
        <v>217</v>
      </c>
      <c r="D1060" s="312">
        <v>1102475.94</v>
      </c>
      <c r="E1060" s="313">
        <v>380059.53</v>
      </c>
      <c r="F1060" s="314">
        <v>29221</v>
      </c>
      <c r="G1060" s="315"/>
      <c r="H1060" s="15"/>
      <c r="I1060" s="15"/>
    </row>
    <row r="1061" spans="1:9" ht="35.25" customHeight="1">
      <c r="A1061" s="309">
        <f t="shared" si="4"/>
        <v>268</v>
      </c>
      <c r="B1061" s="310" t="s">
        <v>218</v>
      </c>
      <c r="C1061" s="311" t="s">
        <v>219</v>
      </c>
      <c r="D1061" s="312">
        <v>568032.29</v>
      </c>
      <c r="E1061" s="313">
        <v>194914.49</v>
      </c>
      <c r="F1061" s="314">
        <v>29221</v>
      </c>
      <c r="G1061" s="315"/>
      <c r="H1061" s="15"/>
      <c r="I1061" s="15"/>
    </row>
    <row r="1062" spans="1:9" ht="17.25" customHeight="1">
      <c r="A1062" s="309">
        <f t="shared" si="4"/>
        <v>269</v>
      </c>
      <c r="B1062" s="310" t="s">
        <v>220</v>
      </c>
      <c r="C1062" s="311" t="s">
        <v>221</v>
      </c>
      <c r="D1062" s="312">
        <v>12613.09</v>
      </c>
      <c r="E1062" s="313">
        <v>4257.3500000000004</v>
      </c>
      <c r="F1062" s="314">
        <v>29221</v>
      </c>
      <c r="G1062" s="315"/>
      <c r="H1062" s="15"/>
      <c r="I1062" s="15"/>
    </row>
    <row r="1063" spans="1:9" ht="39" customHeight="1">
      <c r="A1063" s="309">
        <f t="shared" si="4"/>
        <v>270</v>
      </c>
      <c r="B1063" s="310" t="s">
        <v>222</v>
      </c>
      <c r="C1063" s="311" t="s">
        <v>215</v>
      </c>
      <c r="D1063" s="312">
        <v>113886.58</v>
      </c>
      <c r="E1063" s="313">
        <v>38445.26</v>
      </c>
      <c r="F1063" s="314">
        <v>29221</v>
      </c>
      <c r="G1063" s="315"/>
      <c r="H1063" s="15"/>
      <c r="I1063" s="15"/>
    </row>
    <row r="1064" spans="1:9" ht="34.5" customHeight="1">
      <c r="A1064" s="309">
        <f t="shared" si="4"/>
        <v>271</v>
      </c>
      <c r="B1064" s="310" t="s">
        <v>223</v>
      </c>
      <c r="C1064" s="311" t="s">
        <v>215</v>
      </c>
      <c r="D1064" s="312">
        <v>279612.01</v>
      </c>
      <c r="E1064" s="313">
        <v>109294.89</v>
      </c>
      <c r="F1064" s="314">
        <v>29221</v>
      </c>
      <c r="G1064" s="315"/>
      <c r="H1064" s="15"/>
      <c r="I1064" s="15"/>
    </row>
    <row r="1065" spans="1:9" ht="37.5" customHeight="1">
      <c r="A1065" s="309">
        <f t="shared" si="4"/>
        <v>272</v>
      </c>
      <c r="B1065" s="310" t="s">
        <v>226</v>
      </c>
      <c r="C1065" s="311" t="s">
        <v>227</v>
      </c>
      <c r="D1065" s="312">
        <v>191813.68</v>
      </c>
      <c r="E1065" s="313">
        <v>64740.17</v>
      </c>
      <c r="F1065" s="314">
        <v>29221</v>
      </c>
      <c r="G1065" s="315"/>
      <c r="H1065" s="15"/>
      <c r="I1065" s="15"/>
    </row>
    <row r="1066" spans="1:9" ht="41.25" customHeight="1">
      <c r="A1066" s="309">
        <f t="shared" si="4"/>
        <v>273</v>
      </c>
      <c r="B1066" s="310" t="s">
        <v>228</v>
      </c>
      <c r="C1066" s="311" t="s">
        <v>229</v>
      </c>
      <c r="D1066" s="312">
        <v>53100</v>
      </c>
      <c r="E1066" s="313">
        <v>40536.43</v>
      </c>
      <c r="F1066" s="314">
        <v>29221</v>
      </c>
      <c r="G1066" s="315"/>
      <c r="H1066" s="15"/>
      <c r="I1066" s="15"/>
    </row>
    <row r="1067" spans="1:9" ht="36.75" customHeight="1">
      <c r="A1067" s="309">
        <f t="shared" si="4"/>
        <v>274</v>
      </c>
      <c r="B1067" s="310" t="s">
        <v>230</v>
      </c>
      <c r="C1067" s="311" t="s">
        <v>231</v>
      </c>
      <c r="D1067" s="312">
        <v>35437.99</v>
      </c>
      <c r="E1067" s="313">
        <v>11959.98</v>
      </c>
      <c r="F1067" s="314">
        <v>29221</v>
      </c>
      <c r="G1067" s="315"/>
      <c r="H1067" s="15"/>
      <c r="I1067" s="15"/>
    </row>
    <row r="1068" spans="1:9" ht="35.25" customHeight="1">
      <c r="A1068" s="309">
        <f t="shared" si="4"/>
        <v>275</v>
      </c>
      <c r="B1068" s="310" t="s">
        <v>232</v>
      </c>
      <c r="C1068" s="311" t="s">
        <v>233</v>
      </c>
      <c r="D1068" s="312">
        <v>44306.43</v>
      </c>
      <c r="E1068" s="313">
        <v>26760.81</v>
      </c>
      <c r="F1068" s="314">
        <v>29221</v>
      </c>
      <c r="G1068" s="315"/>
      <c r="H1068" s="15"/>
      <c r="I1068" s="15"/>
    </row>
    <row r="1069" spans="1:9" ht="39.75" customHeight="1">
      <c r="A1069" s="309">
        <f t="shared" si="4"/>
        <v>276</v>
      </c>
      <c r="B1069" s="310" t="s">
        <v>914</v>
      </c>
      <c r="C1069" s="311" t="s">
        <v>915</v>
      </c>
      <c r="D1069" s="312">
        <v>205601.53</v>
      </c>
      <c r="E1069" s="313">
        <v>69399.429999999993</v>
      </c>
      <c r="F1069" s="314">
        <v>29221</v>
      </c>
      <c r="G1069" s="315"/>
      <c r="H1069" s="15"/>
      <c r="I1069" s="15"/>
    </row>
    <row r="1070" spans="1:9" ht="36" customHeight="1">
      <c r="A1070" s="309">
        <f t="shared" si="4"/>
        <v>277</v>
      </c>
      <c r="B1070" s="310" t="s">
        <v>234</v>
      </c>
      <c r="C1070" s="311" t="s">
        <v>916</v>
      </c>
      <c r="D1070" s="312">
        <v>419028.21</v>
      </c>
      <c r="E1070" s="313">
        <v>162155.10999999999</v>
      </c>
      <c r="F1070" s="314">
        <v>29221</v>
      </c>
      <c r="G1070" s="315"/>
      <c r="H1070" s="15"/>
      <c r="I1070" s="15"/>
    </row>
    <row r="1071" spans="1:9" ht="36" customHeight="1">
      <c r="A1071" s="309">
        <f t="shared" si="4"/>
        <v>278</v>
      </c>
      <c r="B1071" s="310" t="s">
        <v>235</v>
      </c>
      <c r="C1071" s="311" t="s">
        <v>236</v>
      </c>
      <c r="D1071" s="312">
        <v>9180.24</v>
      </c>
      <c r="E1071" s="313">
        <v>3097.87</v>
      </c>
      <c r="F1071" s="314">
        <v>29221</v>
      </c>
      <c r="G1071" s="315"/>
      <c r="H1071" s="15"/>
      <c r="I1071" s="15"/>
    </row>
    <row r="1072" spans="1:9" ht="38.25" customHeight="1">
      <c r="A1072" s="309">
        <f t="shared" si="4"/>
        <v>279</v>
      </c>
      <c r="B1072" s="310" t="s">
        <v>237</v>
      </c>
      <c r="C1072" s="311" t="s">
        <v>236</v>
      </c>
      <c r="D1072" s="312">
        <v>69511.48</v>
      </c>
      <c r="E1072" s="313">
        <v>23467.1</v>
      </c>
      <c r="F1072" s="314">
        <v>29221</v>
      </c>
      <c r="G1072" s="315"/>
      <c r="H1072" s="15"/>
      <c r="I1072" s="15"/>
    </row>
    <row r="1073" spans="1:9" ht="42.75" customHeight="1">
      <c r="A1073" s="309">
        <f t="shared" si="4"/>
        <v>280</v>
      </c>
      <c r="B1073" s="310" t="s">
        <v>917</v>
      </c>
      <c r="C1073" s="311" t="s">
        <v>918</v>
      </c>
      <c r="D1073" s="312">
        <v>177500.49</v>
      </c>
      <c r="E1073" s="313">
        <v>59912.98</v>
      </c>
      <c r="F1073" s="314">
        <v>29221</v>
      </c>
      <c r="G1073" s="315"/>
      <c r="H1073" s="15"/>
      <c r="I1073" s="15"/>
    </row>
    <row r="1074" spans="1:9" ht="58.5" customHeight="1">
      <c r="A1074" s="309">
        <f t="shared" si="4"/>
        <v>281</v>
      </c>
      <c r="B1074" s="310" t="s">
        <v>919</v>
      </c>
      <c r="C1074" s="311" t="s">
        <v>920</v>
      </c>
      <c r="D1074" s="312">
        <v>88750.23</v>
      </c>
      <c r="E1074" s="313">
        <v>29956.35</v>
      </c>
      <c r="F1074" s="314">
        <v>29221</v>
      </c>
      <c r="G1074" s="315"/>
      <c r="H1074" s="15"/>
      <c r="I1074" s="15"/>
    </row>
    <row r="1075" spans="1:9" ht="25.5" customHeight="1">
      <c r="A1075" s="309">
        <f t="shared" si="4"/>
        <v>282</v>
      </c>
      <c r="B1075" s="310" t="s">
        <v>921</v>
      </c>
      <c r="C1075" s="311" t="s">
        <v>922</v>
      </c>
      <c r="D1075" s="312">
        <v>142008.48000000001</v>
      </c>
      <c r="E1075" s="313">
        <v>47929.3</v>
      </c>
      <c r="F1075" s="314">
        <v>29221</v>
      </c>
      <c r="G1075" s="315"/>
      <c r="H1075" s="15"/>
      <c r="I1075" s="15"/>
    </row>
    <row r="1076" spans="1:9" ht="39" customHeight="1">
      <c r="A1076" s="309">
        <f t="shared" si="4"/>
        <v>283</v>
      </c>
      <c r="B1076" s="310" t="s">
        <v>238</v>
      </c>
      <c r="C1076" s="311" t="s">
        <v>456</v>
      </c>
      <c r="D1076" s="312">
        <v>27574.66</v>
      </c>
      <c r="E1076" s="313">
        <v>9302.81</v>
      </c>
      <c r="F1076" s="314">
        <v>29221</v>
      </c>
      <c r="G1076" s="315"/>
      <c r="H1076" s="15"/>
      <c r="I1076" s="15"/>
    </row>
    <row r="1077" spans="1:9" ht="36" customHeight="1">
      <c r="A1077" s="309">
        <f t="shared" si="4"/>
        <v>284</v>
      </c>
      <c r="B1077" s="310" t="s">
        <v>239</v>
      </c>
      <c r="C1077" s="311" t="s">
        <v>240</v>
      </c>
      <c r="D1077" s="312">
        <v>6763.95</v>
      </c>
      <c r="E1077" s="313">
        <v>2276.34</v>
      </c>
      <c r="F1077" s="314">
        <v>29221</v>
      </c>
      <c r="G1077" s="315"/>
      <c r="H1077" s="15"/>
      <c r="I1077" s="15"/>
    </row>
    <row r="1078" spans="1:9" ht="34.5" customHeight="1">
      <c r="A1078" s="309">
        <f t="shared" si="4"/>
        <v>285</v>
      </c>
      <c r="B1078" s="310" t="s">
        <v>241</v>
      </c>
      <c r="C1078" s="311" t="s">
        <v>242</v>
      </c>
      <c r="D1078" s="312">
        <v>36995.19</v>
      </c>
      <c r="E1078" s="313">
        <v>12479.88</v>
      </c>
      <c r="F1078" s="314">
        <v>29221</v>
      </c>
      <c r="G1078" s="315"/>
      <c r="H1078" s="15"/>
      <c r="I1078" s="15"/>
    </row>
    <row r="1079" spans="1:9">
      <c r="A1079" s="309">
        <f t="shared" si="4"/>
        <v>286</v>
      </c>
      <c r="B1079" s="310" t="s">
        <v>243</v>
      </c>
      <c r="C1079" s="311" t="s">
        <v>247</v>
      </c>
      <c r="D1079" s="312">
        <v>223357.96</v>
      </c>
      <c r="E1079" s="313">
        <v>75390.06</v>
      </c>
      <c r="F1079" s="314">
        <v>29221</v>
      </c>
      <c r="G1079" s="315"/>
      <c r="H1079" s="15"/>
      <c r="I1079" s="15"/>
    </row>
    <row r="1080" spans="1:9" ht="42" customHeight="1">
      <c r="A1080" s="309">
        <f t="shared" si="4"/>
        <v>287</v>
      </c>
      <c r="B1080" s="310" t="s">
        <v>248</v>
      </c>
      <c r="C1080" s="311" t="s">
        <v>456</v>
      </c>
      <c r="D1080" s="312">
        <v>55424.18</v>
      </c>
      <c r="E1080" s="313">
        <v>19939.05</v>
      </c>
      <c r="F1080" s="314">
        <v>29221</v>
      </c>
      <c r="G1080" s="315"/>
      <c r="H1080" s="15"/>
      <c r="I1080" s="15"/>
    </row>
    <row r="1081" spans="1:9" ht="42.75" customHeight="1">
      <c r="A1081" s="309">
        <f t="shared" si="4"/>
        <v>288</v>
      </c>
      <c r="B1081" s="310" t="s">
        <v>249</v>
      </c>
      <c r="C1081" s="311" t="s">
        <v>250</v>
      </c>
      <c r="D1081" s="312">
        <v>58390.01</v>
      </c>
      <c r="E1081" s="313">
        <v>35506.04</v>
      </c>
      <c r="F1081" s="314">
        <v>29221</v>
      </c>
      <c r="G1081" s="315"/>
      <c r="H1081" s="15"/>
      <c r="I1081" s="15"/>
    </row>
    <row r="1082" spans="1:9" ht="36" customHeight="1">
      <c r="A1082" s="309">
        <f t="shared" si="4"/>
        <v>289</v>
      </c>
      <c r="B1082" s="310" t="s">
        <v>251</v>
      </c>
      <c r="C1082" s="311" t="s">
        <v>252</v>
      </c>
      <c r="D1082" s="312">
        <v>13309.35</v>
      </c>
      <c r="E1082" s="313">
        <v>4493.91</v>
      </c>
      <c r="F1082" s="314">
        <v>29221</v>
      </c>
      <c r="G1082" s="315"/>
      <c r="H1082" s="15"/>
      <c r="I1082" s="15"/>
    </row>
    <row r="1083" spans="1:9" ht="33.75" customHeight="1">
      <c r="A1083" s="309">
        <f t="shared" si="4"/>
        <v>290</v>
      </c>
      <c r="B1083" s="310" t="s">
        <v>253</v>
      </c>
      <c r="C1083" s="311" t="s">
        <v>254</v>
      </c>
      <c r="D1083" s="312">
        <v>53237.42</v>
      </c>
      <c r="E1083" s="313">
        <v>17975.38</v>
      </c>
      <c r="F1083" s="314">
        <v>29221</v>
      </c>
      <c r="G1083" s="315"/>
      <c r="H1083" s="15"/>
      <c r="I1083" s="15"/>
    </row>
    <row r="1084" spans="1:9" ht="20.25" customHeight="1">
      <c r="A1084" s="309">
        <f t="shared" si="4"/>
        <v>291</v>
      </c>
      <c r="B1084" s="310" t="s">
        <v>255</v>
      </c>
      <c r="C1084" s="311" t="s">
        <v>256</v>
      </c>
      <c r="D1084" s="312">
        <v>41410.410000000003</v>
      </c>
      <c r="E1084" s="313">
        <v>13980.37</v>
      </c>
      <c r="F1084" s="314">
        <v>29221</v>
      </c>
      <c r="G1084" s="315"/>
      <c r="H1084" s="15"/>
      <c r="I1084" s="15"/>
    </row>
    <row r="1085" spans="1:9" ht="18.75" customHeight="1">
      <c r="A1085" s="309">
        <f t="shared" si="4"/>
        <v>292</v>
      </c>
      <c r="B1085" s="310" t="s">
        <v>257</v>
      </c>
      <c r="C1085" s="311" t="s">
        <v>258</v>
      </c>
      <c r="D1085" s="312">
        <v>116851.3</v>
      </c>
      <c r="E1085" s="313">
        <v>39443.08</v>
      </c>
      <c r="F1085" s="314">
        <v>29221</v>
      </c>
      <c r="G1085" s="315"/>
      <c r="H1085" s="15"/>
      <c r="I1085" s="15"/>
    </row>
    <row r="1086" spans="1:9" ht="36" customHeight="1">
      <c r="A1086" s="309">
        <f t="shared" si="4"/>
        <v>293</v>
      </c>
      <c r="B1086" s="310" t="s">
        <v>259</v>
      </c>
      <c r="C1086" s="311" t="s">
        <v>260</v>
      </c>
      <c r="D1086" s="312">
        <v>21446.39</v>
      </c>
      <c r="E1086" s="313">
        <v>7239.64</v>
      </c>
      <c r="F1086" s="314">
        <v>29221</v>
      </c>
      <c r="G1086" s="315"/>
      <c r="H1086" s="15"/>
      <c r="I1086" s="15"/>
    </row>
    <row r="1087" spans="1:9" ht="35.25" customHeight="1">
      <c r="A1087" s="309">
        <f t="shared" si="4"/>
        <v>294</v>
      </c>
      <c r="B1087" s="310" t="s">
        <v>270</v>
      </c>
      <c r="C1087" s="311" t="s">
        <v>271</v>
      </c>
      <c r="D1087" s="312">
        <v>95065.81</v>
      </c>
      <c r="E1087" s="313">
        <v>32088.09</v>
      </c>
      <c r="F1087" s="314">
        <v>29221</v>
      </c>
      <c r="G1087" s="315"/>
      <c r="H1087" s="15"/>
      <c r="I1087" s="15"/>
    </row>
    <row r="1088" spans="1:9" ht="23.25" customHeight="1">
      <c r="A1088" s="309">
        <f t="shared" si="4"/>
        <v>295</v>
      </c>
      <c r="B1088" s="310" t="s">
        <v>272</v>
      </c>
      <c r="C1088" s="311" t="s">
        <v>273</v>
      </c>
      <c r="D1088" s="312">
        <v>15141.13</v>
      </c>
      <c r="E1088" s="313">
        <v>5108.0600000000004</v>
      </c>
      <c r="F1088" s="314">
        <v>29221</v>
      </c>
      <c r="G1088" s="315"/>
      <c r="H1088" s="15"/>
      <c r="I1088" s="15"/>
    </row>
    <row r="1089" spans="1:9" ht="37.5" customHeight="1">
      <c r="A1089" s="309">
        <f t="shared" si="4"/>
        <v>296</v>
      </c>
      <c r="B1089" s="310" t="s">
        <v>274</v>
      </c>
      <c r="C1089" s="311" t="s">
        <v>275</v>
      </c>
      <c r="D1089" s="312">
        <v>39928.07</v>
      </c>
      <c r="E1089" s="313">
        <v>13481.47</v>
      </c>
      <c r="F1089" s="314">
        <v>29221</v>
      </c>
      <c r="G1089" s="315"/>
      <c r="H1089" s="15"/>
      <c r="I1089" s="15"/>
    </row>
    <row r="1090" spans="1:9" ht="25.5" customHeight="1">
      <c r="A1090" s="309">
        <f t="shared" si="4"/>
        <v>297</v>
      </c>
      <c r="B1090" s="310" t="s">
        <v>276</v>
      </c>
      <c r="C1090" s="311" t="s">
        <v>277</v>
      </c>
      <c r="D1090" s="312">
        <v>45857.47</v>
      </c>
      <c r="E1090" s="313">
        <v>15477.08</v>
      </c>
      <c r="F1090" s="314">
        <v>29221</v>
      </c>
      <c r="G1090" s="315"/>
      <c r="H1090" s="15"/>
      <c r="I1090" s="15"/>
    </row>
    <row r="1091" spans="1:9" ht="24.75" customHeight="1">
      <c r="A1091" s="309">
        <f t="shared" si="4"/>
        <v>298</v>
      </c>
      <c r="B1091" s="310" t="s">
        <v>278</v>
      </c>
      <c r="C1091" s="311" t="s">
        <v>456</v>
      </c>
      <c r="D1091" s="312">
        <v>636217.29</v>
      </c>
      <c r="E1091" s="313">
        <v>217722.2</v>
      </c>
      <c r="F1091" s="314">
        <v>29221</v>
      </c>
      <c r="G1091" s="315"/>
      <c r="H1091" s="15"/>
      <c r="I1091" s="15"/>
    </row>
    <row r="1092" spans="1:9" ht="34.5" customHeight="1">
      <c r="A1092" s="309">
        <f t="shared" si="4"/>
        <v>299</v>
      </c>
      <c r="B1092" s="310" t="s">
        <v>279</v>
      </c>
      <c r="C1092" s="311" t="s">
        <v>280</v>
      </c>
      <c r="D1092" s="312">
        <v>38445.699999999997</v>
      </c>
      <c r="E1092" s="313">
        <v>12982.56</v>
      </c>
      <c r="F1092" s="314">
        <v>29221</v>
      </c>
      <c r="G1092" s="315"/>
      <c r="H1092" s="15"/>
      <c r="I1092" s="15"/>
    </row>
    <row r="1093" spans="1:9" ht="39.75" customHeight="1">
      <c r="A1093" s="309">
        <f t="shared" si="4"/>
        <v>300</v>
      </c>
      <c r="B1093" s="310" t="s">
        <v>281</v>
      </c>
      <c r="C1093" s="311" t="s">
        <v>282</v>
      </c>
      <c r="D1093" s="312">
        <v>29288.81</v>
      </c>
      <c r="E1093" s="313">
        <v>9885.48</v>
      </c>
      <c r="F1093" s="314">
        <v>29221</v>
      </c>
      <c r="G1093" s="315"/>
      <c r="H1093" s="15"/>
      <c r="I1093" s="15"/>
    </row>
    <row r="1094" spans="1:9" ht="39.75" customHeight="1">
      <c r="A1094" s="309">
        <f t="shared" si="4"/>
        <v>301</v>
      </c>
      <c r="B1094" s="310" t="s">
        <v>283</v>
      </c>
      <c r="C1094" s="311" t="s">
        <v>121</v>
      </c>
      <c r="D1094" s="312">
        <v>15141.13</v>
      </c>
      <c r="E1094" s="313">
        <v>5108.0600000000004</v>
      </c>
      <c r="F1094" s="314">
        <v>29221</v>
      </c>
      <c r="G1094" s="315"/>
      <c r="H1094" s="15"/>
      <c r="I1094" s="15"/>
    </row>
    <row r="1095" spans="1:9" ht="39" customHeight="1">
      <c r="A1095" s="309">
        <f t="shared" si="4"/>
        <v>302</v>
      </c>
      <c r="B1095" s="310" t="s">
        <v>284</v>
      </c>
      <c r="C1095" s="311" t="s">
        <v>285</v>
      </c>
      <c r="D1095" s="312">
        <v>24121.66</v>
      </c>
      <c r="E1095" s="313">
        <v>8140.74</v>
      </c>
      <c r="F1095" s="314">
        <v>29221</v>
      </c>
      <c r="G1095" s="315"/>
      <c r="H1095" s="15"/>
      <c r="I1095" s="15"/>
    </row>
    <row r="1096" spans="1:9" ht="33.75" customHeight="1">
      <c r="A1096" s="309">
        <f t="shared" si="4"/>
        <v>303</v>
      </c>
      <c r="B1096" s="310" t="s">
        <v>286</v>
      </c>
      <c r="C1096" s="311" t="s">
        <v>287</v>
      </c>
      <c r="D1096" s="312">
        <v>25875.59</v>
      </c>
      <c r="E1096" s="313">
        <v>13363.48</v>
      </c>
      <c r="F1096" s="314">
        <v>29221</v>
      </c>
      <c r="G1096" s="315"/>
      <c r="H1096" s="15"/>
      <c r="I1096" s="15"/>
    </row>
    <row r="1097" spans="1:9" ht="27.75" customHeight="1">
      <c r="A1097" s="309">
        <f t="shared" si="4"/>
        <v>304</v>
      </c>
      <c r="B1097" s="310" t="s">
        <v>288</v>
      </c>
      <c r="C1097" s="311" t="s">
        <v>289</v>
      </c>
      <c r="D1097" s="312">
        <v>371806.56</v>
      </c>
      <c r="E1097" s="313">
        <v>134807.38</v>
      </c>
      <c r="F1097" s="314">
        <v>29221</v>
      </c>
      <c r="G1097" s="315"/>
      <c r="H1097" s="15"/>
      <c r="I1097" s="15"/>
    </row>
    <row r="1098" spans="1:9" ht="39.75" customHeight="1">
      <c r="A1098" s="309">
        <f t="shared" si="4"/>
        <v>305</v>
      </c>
      <c r="B1098" s="310" t="s">
        <v>290</v>
      </c>
      <c r="C1098" s="311" t="s">
        <v>291</v>
      </c>
      <c r="D1098" s="312">
        <v>28070.53</v>
      </c>
      <c r="E1098" s="313">
        <v>10488.32</v>
      </c>
      <c r="F1098" s="314">
        <v>29221</v>
      </c>
      <c r="G1098" s="315"/>
      <c r="H1098" s="15"/>
      <c r="I1098" s="15"/>
    </row>
    <row r="1099" spans="1:9" ht="24" customHeight="1">
      <c r="A1099" s="309">
        <f t="shared" si="4"/>
        <v>306</v>
      </c>
      <c r="B1099" s="310" t="s">
        <v>292</v>
      </c>
      <c r="C1099" s="311" t="s">
        <v>293</v>
      </c>
      <c r="D1099" s="312">
        <v>58441.58</v>
      </c>
      <c r="E1099" s="313">
        <v>19719.53</v>
      </c>
      <c r="F1099" s="314">
        <v>29221</v>
      </c>
      <c r="G1099" s="315"/>
      <c r="H1099" s="15"/>
      <c r="I1099" s="15"/>
    </row>
    <row r="1100" spans="1:9" ht="36" customHeight="1">
      <c r="A1100" s="309">
        <f t="shared" si="4"/>
        <v>307</v>
      </c>
      <c r="B1100" s="310" t="s">
        <v>294</v>
      </c>
      <c r="C1100" s="311" t="s">
        <v>295</v>
      </c>
      <c r="D1100" s="312">
        <v>25136.35</v>
      </c>
      <c r="E1100" s="313">
        <v>8488.92</v>
      </c>
      <c r="F1100" s="314">
        <v>29221</v>
      </c>
      <c r="G1100" s="315"/>
      <c r="H1100" s="15"/>
      <c r="I1100" s="15"/>
    </row>
    <row r="1101" spans="1:9" ht="37.5" customHeight="1">
      <c r="A1101" s="309">
        <f t="shared" si="4"/>
        <v>308</v>
      </c>
      <c r="B1101" s="310" t="s">
        <v>296</v>
      </c>
      <c r="C1101" s="311" t="s">
        <v>297</v>
      </c>
      <c r="D1101" s="312">
        <v>9771.19</v>
      </c>
      <c r="E1101" s="313">
        <v>3294.17</v>
      </c>
      <c r="F1101" s="314">
        <v>29221</v>
      </c>
      <c r="G1101" s="315"/>
      <c r="H1101" s="15"/>
      <c r="I1101" s="15"/>
    </row>
    <row r="1102" spans="1:9" ht="36.75" customHeight="1">
      <c r="A1102" s="309">
        <f t="shared" si="4"/>
        <v>309</v>
      </c>
      <c r="B1102" s="310" t="s">
        <v>298</v>
      </c>
      <c r="C1102" s="311" t="s">
        <v>299</v>
      </c>
      <c r="D1102" s="312">
        <v>59536.14</v>
      </c>
      <c r="E1102" s="313">
        <v>20091.78</v>
      </c>
      <c r="F1102" s="314">
        <v>29221</v>
      </c>
      <c r="G1102" s="315"/>
      <c r="H1102" s="15"/>
      <c r="I1102" s="15"/>
    </row>
    <row r="1103" spans="1:9" ht="34.5" customHeight="1">
      <c r="A1103" s="309">
        <f t="shared" si="4"/>
        <v>310</v>
      </c>
      <c r="B1103" s="310" t="s">
        <v>300</v>
      </c>
      <c r="C1103" s="311" t="s">
        <v>301</v>
      </c>
      <c r="D1103" s="312">
        <v>6654.67</v>
      </c>
      <c r="E1103" s="313">
        <v>2246.8200000000002</v>
      </c>
      <c r="F1103" s="314">
        <v>29221</v>
      </c>
      <c r="G1103" s="315"/>
      <c r="H1103" s="15"/>
      <c r="I1103" s="15"/>
    </row>
    <row r="1104" spans="1:9" ht="42.75" customHeight="1">
      <c r="A1104" s="309">
        <f t="shared" si="4"/>
        <v>311</v>
      </c>
      <c r="B1104" s="310" t="s">
        <v>302</v>
      </c>
      <c r="C1104" s="311" t="s">
        <v>303</v>
      </c>
      <c r="D1104" s="312">
        <v>60081.919999999998</v>
      </c>
      <c r="E1104" s="313">
        <v>20728.39</v>
      </c>
      <c r="F1104" s="314">
        <v>29221</v>
      </c>
      <c r="G1104" s="315"/>
      <c r="H1104" s="15"/>
      <c r="I1104" s="15"/>
    </row>
    <row r="1105" spans="1:9" ht="36.75" customHeight="1">
      <c r="A1105" s="309">
        <f t="shared" si="4"/>
        <v>312</v>
      </c>
      <c r="B1105" s="310" t="s">
        <v>1129</v>
      </c>
      <c r="C1105" s="311" t="s">
        <v>304</v>
      </c>
      <c r="D1105" s="312">
        <v>18644.599999999999</v>
      </c>
      <c r="E1105" s="313">
        <v>6290.51</v>
      </c>
      <c r="F1105" s="314">
        <v>29221</v>
      </c>
      <c r="G1105" s="315"/>
      <c r="H1105" s="15"/>
      <c r="I1105" s="15"/>
    </row>
    <row r="1106" spans="1:9" ht="38.25" customHeight="1">
      <c r="A1106" s="309">
        <f t="shared" si="4"/>
        <v>313</v>
      </c>
      <c r="B1106" s="310" t="s">
        <v>923</v>
      </c>
      <c r="C1106" s="311" t="s">
        <v>924</v>
      </c>
      <c r="D1106" s="312">
        <v>77915.990000000005</v>
      </c>
      <c r="E1106" s="313">
        <v>15839.75</v>
      </c>
      <c r="F1106" s="314">
        <v>29221</v>
      </c>
      <c r="G1106" s="315"/>
      <c r="H1106" s="15"/>
      <c r="I1106" s="15"/>
    </row>
    <row r="1107" spans="1:9" ht="37.5" customHeight="1">
      <c r="A1107" s="309">
        <f t="shared" si="4"/>
        <v>314</v>
      </c>
      <c r="B1107" s="310" t="s">
        <v>305</v>
      </c>
      <c r="C1107" s="311" t="s">
        <v>306</v>
      </c>
      <c r="D1107" s="312">
        <v>23783.51</v>
      </c>
      <c r="E1107" s="313">
        <v>8019.86</v>
      </c>
      <c r="F1107" s="314">
        <v>29221</v>
      </c>
      <c r="G1107" s="315"/>
      <c r="H1107" s="15"/>
      <c r="I1107" s="15"/>
    </row>
    <row r="1108" spans="1:9" ht="34.5" customHeight="1">
      <c r="A1108" s="309">
        <f t="shared" si="4"/>
        <v>315</v>
      </c>
      <c r="B1108" s="310" t="s">
        <v>307</v>
      </c>
      <c r="C1108" s="311" t="s">
        <v>308</v>
      </c>
      <c r="D1108" s="312">
        <v>29846.19</v>
      </c>
      <c r="E1108" s="313">
        <v>10068.450000000001</v>
      </c>
      <c r="F1108" s="314">
        <v>29221</v>
      </c>
      <c r="G1108" s="315"/>
      <c r="H1108" s="15"/>
      <c r="I1108" s="15"/>
    </row>
    <row r="1109" spans="1:9" ht="36" customHeight="1">
      <c r="A1109" s="309">
        <f t="shared" si="4"/>
        <v>316</v>
      </c>
      <c r="B1109" s="310" t="s">
        <v>310</v>
      </c>
      <c r="C1109" s="311" t="s">
        <v>311</v>
      </c>
      <c r="D1109" s="312">
        <v>52822.61</v>
      </c>
      <c r="E1109" s="313">
        <v>17834.150000000001</v>
      </c>
      <c r="F1109" s="314">
        <v>29221</v>
      </c>
      <c r="G1109" s="315"/>
      <c r="H1109" s="15"/>
      <c r="I1109" s="15"/>
    </row>
    <row r="1110" spans="1:9" ht="37.5" customHeight="1">
      <c r="A1110" s="309">
        <f t="shared" si="4"/>
        <v>317</v>
      </c>
      <c r="B1110" s="310" t="s">
        <v>312</v>
      </c>
      <c r="C1110" s="311" t="s">
        <v>313</v>
      </c>
      <c r="D1110" s="312">
        <v>39045.01</v>
      </c>
      <c r="E1110" s="313">
        <v>13181.52</v>
      </c>
      <c r="F1110" s="314">
        <v>29221</v>
      </c>
      <c r="G1110" s="315"/>
      <c r="H1110" s="15"/>
      <c r="I1110" s="15"/>
    </row>
    <row r="1111" spans="1:9" ht="36.75" customHeight="1">
      <c r="A1111" s="309">
        <f t="shared" si="4"/>
        <v>318</v>
      </c>
      <c r="B1111" s="310" t="s">
        <v>314</v>
      </c>
      <c r="C1111" s="311" t="s">
        <v>315</v>
      </c>
      <c r="D1111" s="312">
        <v>55476.86</v>
      </c>
      <c r="E1111" s="313">
        <v>18721.71</v>
      </c>
      <c r="F1111" s="314">
        <v>29221</v>
      </c>
      <c r="G1111" s="315"/>
      <c r="H1111" s="15"/>
      <c r="I1111" s="15"/>
    </row>
    <row r="1112" spans="1:9" ht="36" customHeight="1">
      <c r="A1112" s="309">
        <f t="shared" si="4"/>
        <v>319</v>
      </c>
      <c r="B1112" s="310" t="s">
        <v>316</v>
      </c>
      <c r="C1112" s="311" t="s">
        <v>56</v>
      </c>
      <c r="D1112" s="312">
        <v>9104.51</v>
      </c>
      <c r="E1112" s="313">
        <v>3075.85</v>
      </c>
      <c r="F1112" s="314">
        <v>29221</v>
      </c>
      <c r="G1112" s="315"/>
      <c r="H1112" s="15"/>
      <c r="I1112" s="15"/>
    </row>
    <row r="1113" spans="1:9" ht="33" customHeight="1">
      <c r="A1113" s="309">
        <f t="shared" si="4"/>
        <v>320</v>
      </c>
      <c r="B1113" s="310" t="s">
        <v>317</v>
      </c>
      <c r="C1113" s="311" t="s">
        <v>318</v>
      </c>
      <c r="D1113" s="312">
        <v>48243.31</v>
      </c>
      <c r="E1113" s="313">
        <v>16281.75</v>
      </c>
      <c r="F1113" s="314">
        <v>29221</v>
      </c>
      <c r="G1113" s="315"/>
      <c r="H1113" s="15"/>
      <c r="I1113" s="15"/>
    </row>
    <row r="1114" spans="1:9" ht="36.75" customHeight="1">
      <c r="A1114" s="309">
        <f t="shared" si="4"/>
        <v>321</v>
      </c>
      <c r="B1114" s="310" t="s">
        <v>319</v>
      </c>
      <c r="C1114" s="311" t="s">
        <v>320</v>
      </c>
      <c r="D1114" s="312">
        <v>5929.43</v>
      </c>
      <c r="E1114" s="313">
        <v>1995.61</v>
      </c>
      <c r="F1114" s="314">
        <v>29221</v>
      </c>
      <c r="G1114" s="315"/>
      <c r="H1114" s="15"/>
      <c r="I1114" s="15"/>
    </row>
    <row r="1115" spans="1:9" ht="36" customHeight="1">
      <c r="A1115" s="309">
        <f t="shared" si="4"/>
        <v>322</v>
      </c>
      <c r="B1115" s="310" t="s">
        <v>321</v>
      </c>
      <c r="C1115" s="311" t="s">
        <v>63</v>
      </c>
      <c r="D1115" s="312">
        <v>68786.210000000006</v>
      </c>
      <c r="E1115" s="313">
        <v>23215.62</v>
      </c>
      <c r="F1115" s="314">
        <v>29221</v>
      </c>
      <c r="G1115" s="315"/>
      <c r="H1115" s="15"/>
      <c r="I1115" s="15"/>
    </row>
    <row r="1116" spans="1:9" ht="17.25" customHeight="1">
      <c r="A1116" s="309">
        <f t="shared" ref="A1116:A1164" si="5">A1115+1</f>
        <v>323</v>
      </c>
      <c r="B1116" s="310" t="s">
        <v>322</v>
      </c>
      <c r="C1116" s="311" t="s">
        <v>323</v>
      </c>
      <c r="D1116" s="312">
        <v>1892.58</v>
      </c>
      <c r="E1116" s="313">
        <v>670</v>
      </c>
      <c r="F1116" s="314">
        <v>29221</v>
      </c>
      <c r="G1116" s="315"/>
      <c r="H1116" s="15"/>
      <c r="I1116" s="15"/>
    </row>
    <row r="1117" spans="1:9" ht="36" customHeight="1">
      <c r="A1117" s="309">
        <f t="shared" si="5"/>
        <v>324</v>
      </c>
      <c r="B1117" s="310" t="s">
        <v>324</v>
      </c>
      <c r="C1117" s="311" t="s">
        <v>325</v>
      </c>
      <c r="D1117" s="312">
        <v>2386.23</v>
      </c>
      <c r="E1117" s="313">
        <v>803.03</v>
      </c>
      <c r="F1117" s="314">
        <v>29221</v>
      </c>
      <c r="G1117" s="315"/>
      <c r="H1117" s="15"/>
      <c r="I1117" s="15"/>
    </row>
    <row r="1118" spans="1:9" ht="37.5" customHeight="1">
      <c r="A1118" s="309">
        <f t="shared" si="5"/>
        <v>325</v>
      </c>
      <c r="B1118" s="310" t="s">
        <v>1130</v>
      </c>
      <c r="C1118" s="311" t="s">
        <v>1131</v>
      </c>
      <c r="D1118" s="312">
        <v>456674.36</v>
      </c>
      <c r="E1118" s="313">
        <v>154268.65</v>
      </c>
      <c r="F1118" s="314">
        <v>29221</v>
      </c>
      <c r="G1118" s="315"/>
      <c r="H1118" s="15"/>
      <c r="I1118" s="15"/>
    </row>
    <row r="1119" spans="1:9" ht="39.75" customHeight="1">
      <c r="A1119" s="309">
        <f t="shared" si="5"/>
        <v>326</v>
      </c>
      <c r="B1119" s="310" t="s">
        <v>1132</v>
      </c>
      <c r="C1119" s="311" t="s">
        <v>938</v>
      </c>
      <c r="D1119" s="312">
        <v>110953.72</v>
      </c>
      <c r="E1119" s="313">
        <v>37443.14</v>
      </c>
      <c r="F1119" s="314">
        <v>29221</v>
      </c>
      <c r="G1119" s="315"/>
      <c r="H1119" s="15"/>
      <c r="I1119" s="15"/>
    </row>
    <row r="1120" spans="1:9" ht="26.25" customHeight="1">
      <c r="A1120" s="309">
        <f t="shared" si="5"/>
        <v>327</v>
      </c>
      <c r="B1120" s="310" t="s">
        <v>1133</v>
      </c>
      <c r="C1120" s="311" t="s">
        <v>938</v>
      </c>
      <c r="D1120" s="312">
        <v>184460</v>
      </c>
      <c r="E1120" s="313">
        <v>67399.77</v>
      </c>
      <c r="F1120" s="314">
        <v>29221</v>
      </c>
      <c r="G1120" s="315"/>
      <c r="H1120" s="15"/>
      <c r="I1120" s="15"/>
    </row>
    <row r="1121" spans="1:9" ht="26.25" customHeight="1">
      <c r="A1121" s="309">
        <f t="shared" si="5"/>
        <v>328</v>
      </c>
      <c r="B1121" s="310" t="s">
        <v>1134</v>
      </c>
      <c r="C1121" s="311" t="s">
        <v>326</v>
      </c>
      <c r="D1121" s="312">
        <v>11143.49</v>
      </c>
      <c r="E1121" s="313">
        <v>4614.72</v>
      </c>
      <c r="F1121" s="314">
        <v>29221</v>
      </c>
      <c r="G1121" s="315"/>
      <c r="H1121" s="15"/>
      <c r="I1121" s="15"/>
    </row>
    <row r="1122" spans="1:9" ht="33.75" customHeight="1">
      <c r="A1122" s="309">
        <f t="shared" si="5"/>
        <v>329</v>
      </c>
      <c r="B1122" s="310" t="s">
        <v>1135</v>
      </c>
      <c r="C1122" s="311" t="s">
        <v>327</v>
      </c>
      <c r="D1122" s="312">
        <v>10344.64</v>
      </c>
      <c r="E1122" s="313">
        <v>3496.1</v>
      </c>
      <c r="F1122" s="314">
        <v>29221</v>
      </c>
      <c r="G1122" s="315"/>
      <c r="H1122" s="15"/>
      <c r="I1122" s="15"/>
    </row>
    <row r="1123" spans="1:9" ht="38.25" customHeight="1">
      <c r="A1123" s="309">
        <f t="shared" si="5"/>
        <v>330</v>
      </c>
      <c r="B1123" s="310" t="s">
        <v>328</v>
      </c>
      <c r="C1123" s="311" t="s">
        <v>329</v>
      </c>
      <c r="D1123" s="312">
        <v>39202.800000000003</v>
      </c>
      <c r="E1123" s="313">
        <v>13230</v>
      </c>
      <c r="F1123" s="314">
        <v>29221</v>
      </c>
      <c r="G1123" s="315"/>
      <c r="H1123" s="15"/>
      <c r="I1123" s="15"/>
    </row>
    <row r="1124" spans="1:9" ht="34.5" customHeight="1">
      <c r="A1124" s="309">
        <f t="shared" si="5"/>
        <v>331</v>
      </c>
      <c r="B1124" s="310" t="s">
        <v>1136</v>
      </c>
      <c r="C1124" s="311" t="s">
        <v>330</v>
      </c>
      <c r="D1124" s="312">
        <v>949061.1</v>
      </c>
      <c r="E1124" s="313">
        <v>328446.90999999997</v>
      </c>
      <c r="F1124" s="314">
        <v>29221</v>
      </c>
      <c r="G1124" s="315"/>
      <c r="H1124" s="15"/>
      <c r="I1124" s="15"/>
    </row>
    <row r="1125" spans="1:9" ht="36.75" customHeight="1">
      <c r="A1125" s="309">
        <f t="shared" si="5"/>
        <v>332</v>
      </c>
      <c r="B1125" s="310" t="s">
        <v>331</v>
      </c>
      <c r="C1125" s="311" t="s">
        <v>456</v>
      </c>
      <c r="D1125" s="312">
        <v>25820.86</v>
      </c>
      <c r="E1125" s="313">
        <v>9550.7199999999993</v>
      </c>
      <c r="F1125" s="314">
        <v>29221</v>
      </c>
      <c r="G1125" s="315"/>
      <c r="H1125" s="15"/>
      <c r="I1125" s="15"/>
    </row>
    <row r="1126" spans="1:9" ht="36.75" customHeight="1">
      <c r="A1126" s="309">
        <f t="shared" si="5"/>
        <v>333</v>
      </c>
      <c r="B1126" s="310" t="s">
        <v>332</v>
      </c>
      <c r="C1126" s="311" t="s">
        <v>333</v>
      </c>
      <c r="D1126" s="312">
        <v>156376.22</v>
      </c>
      <c r="E1126" s="313">
        <v>53453.87</v>
      </c>
      <c r="F1126" s="314">
        <v>29221</v>
      </c>
      <c r="G1126" s="315"/>
      <c r="H1126" s="15"/>
      <c r="I1126" s="15"/>
    </row>
    <row r="1127" spans="1:9" ht="37.5" customHeight="1">
      <c r="A1127" s="309">
        <f t="shared" si="5"/>
        <v>334</v>
      </c>
      <c r="B1127" s="310" t="s">
        <v>334</v>
      </c>
      <c r="C1127" s="311" t="s">
        <v>330</v>
      </c>
      <c r="D1127" s="312">
        <v>141017.60999999999</v>
      </c>
      <c r="E1127" s="313">
        <v>47596.26</v>
      </c>
      <c r="F1127" s="314">
        <v>29221</v>
      </c>
      <c r="G1127" s="315"/>
      <c r="H1127" s="15"/>
      <c r="I1127" s="15"/>
    </row>
    <row r="1128" spans="1:9" ht="36.75" customHeight="1">
      <c r="A1128" s="309">
        <f t="shared" si="5"/>
        <v>335</v>
      </c>
      <c r="B1128" s="310" t="s">
        <v>335</v>
      </c>
      <c r="C1128" s="311" t="s">
        <v>336</v>
      </c>
      <c r="D1128" s="312">
        <v>384836.64</v>
      </c>
      <c r="E1128" s="313">
        <v>140719.45000000001</v>
      </c>
      <c r="F1128" s="314">
        <v>29221</v>
      </c>
      <c r="G1128" s="315"/>
      <c r="H1128" s="15"/>
      <c r="I1128" s="15"/>
    </row>
    <row r="1129" spans="1:9" ht="35.25" customHeight="1">
      <c r="A1129" s="309">
        <f t="shared" si="5"/>
        <v>336</v>
      </c>
      <c r="B1129" s="310" t="s">
        <v>337</v>
      </c>
      <c r="C1129" s="311" t="s">
        <v>338</v>
      </c>
      <c r="D1129" s="312">
        <v>17521.91</v>
      </c>
      <c r="E1129" s="313">
        <v>5911.12</v>
      </c>
      <c r="F1129" s="314">
        <v>29221</v>
      </c>
      <c r="G1129" s="315"/>
      <c r="H1129" s="15"/>
      <c r="I1129" s="15"/>
    </row>
    <row r="1130" spans="1:9" ht="34.5" customHeight="1">
      <c r="A1130" s="309">
        <f t="shared" si="5"/>
        <v>337</v>
      </c>
      <c r="B1130" s="310" t="s">
        <v>339</v>
      </c>
      <c r="C1130" s="311" t="s">
        <v>340</v>
      </c>
      <c r="D1130" s="312">
        <v>53695.53</v>
      </c>
      <c r="E1130" s="313">
        <v>18123.189999999999</v>
      </c>
      <c r="F1130" s="314">
        <v>29221</v>
      </c>
      <c r="G1130" s="315"/>
      <c r="H1130" s="15"/>
      <c r="I1130" s="15"/>
    </row>
    <row r="1131" spans="1:9" ht="38.25" customHeight="1">
      <c r="A1131" s="309">
        <f t="shared" si="5"/>
        <v>338</v>
      </c>
      <c r="B1131" s="310" t="s">
        <v>341</v>
      </c>
      <c r="C1131" s="311" t="s">
        <v>342</v>
      </c>
      <c r="D1131" s="312">
        <v>78491.31</v>
      </c>
      <c r="E1131" s="313">
        <v>31202.400000000001</v>
      </c>
      <c r="F1131" s="314">
        <v>29221</v>
      </c>
      <c r="G1131" s="315"/>
      <c r="H1131" s="15"/>
      <c r="I1131" s="15"/>
    </row>
    <row r="1132" spans="1:9" ht="36.75" customHeight="1">
      <c r="A1132" s="309">
        <f t="shared" si="5"/>
        <v>339</v>
      </c>
      <c r="B1132" s="310" t="s">
        <v>343</v>
      </c>
      <c r="C1132" s="311" t="s">
        <v>344</v>
      </c>
      <c r="D1132" s="312">
        <v>11101.74</v>
      </c>
      <c r="E1132" s="313">
        <v>3743.54</v>
      </c>
      <c r="F1132" s="314">
        <v>29221</v>
      </c>
      <c r="G1132" s="315"/>
      <c r="H1132" s="15"/>
      <c r="I1132" s="15"/>
    </row>
    <row r="1133" spans="1:9" ht="35.25" customHeight="1">
      <c r="A1133" s="309">
        <f t="shared" si="5"/>
        <v>340</v>
      </c>
      <c r="B1133" s="310" t="s">
        <v>345</v>
      </c>
      <c r="C1133" s="311" t="s">
        <v>346</v>
      </c>
      <c r="D1133" s="312">
        <v>14791.72</v>
      </c>
      <c r="E1133" s="313">
        <v>4992.55</v>
      </c>
      <c r="F1133" s="314">
        <v>29221</v>
      </c>
      <c r="G1133" s="315"/>
      <c r="H1133" s="15"/>
      <c r="I1133" s="15"/>
    </row>
    <row r="1134" spans="1:9" ht="37.5" customHeight="1">
      <c r="A1134" s="309">
        <f t="shared" si="5"/>
        <v>341</v>
      </c>
      <c r="B1134" s="310" t="s">
        <v>347</v>
      </c>
      <c r="C1134" s="311" t="s">
        <v>348</v>
      </c>
      <c r="D1134" s="312">
        <v>7507.84</v>
      </c>
      <c r="E1134" s="313">
        <v>2534.87</v>
      </c>
      <c r="F1134" s="314">
        <v>29221</v>
      </c>
      <c r="G1134" s="315"/>
      <c r="H1134" s="15"/>
      <c r="I1134" s="15"/>
    </row>
    <row r="1135" spans="1:9" ht="36" customHeight="1">
      <c r="A1135" s="309">
        <f t="shared" si="5"/>
        <v>342</v>
      </c>
      <c r="B1135" s="310" t="s">
        <v>925</v>
      </c>
      <c r="C1135" s="311" t="s">
        <v>926</v>
      </c>
      <c r="D1135" s="312">
        <v>9452.73</v>
      </c>
      <c r="E1135" s="313">
        <v>3181.23</v>
      </c>
      <c r="F1135" s="314">
        <v>29221</v>
      </c>
      <c r="G1135" s="315"/>
      <c r="H1135" s="15"/>
      <c r="I1135" s="15"/>
    </row>
    <row r="1136" spans="1:9" ht="37.5" customHeight="1">
      <c r="A1136" s="309">
        <f t="shared" si="5"/>
        <v>343</v>
      </c>
      <c r="B1136" s="310" t="s">
        <v>927</v>
      </c>
      <c r="C1136" s="311" t="s">
        <v>928</v>
      </c>
      <c r="D1136" s="312">
        <v>113974.07</v>
      </c>
      <c r="E1136" s="313">
        <v>44336.35</v>
      </c>
      <c r="F1136" s="314">
        <v>29221</v>
      </c>
      <c r="G1136" s="315"/>
      <c r="H1136" s="15"/>
      <c r="I1136" s="15"/>
    </row>
    <row r="1137" spans="1:9" ht="36.75" customHeight="1">
      <c r="A1137" s="309">
        <f t="shared" si="5"/>
        <v>344</v>
      </c>
      <c r="B1137" s="310" t="s">
        <v>929</v>
      </c>
      <c r="C1137" s="311" t="s">
        <v>930</v>
      </c>
      <c r="D1137" s="312">
        <v>32548.13</v>
      </c>
      <c r="E1137" s="313">
        <v>10983.17</v>
      </c>
      <c r="F1137" s="314">
        <v>29221</v>
      </c>
      <c r="G1137" s="315"/>
      <c r="H1137" s="15"/>
      <c r="I1137" s="15"/>
    </row>
    <row r="1138" spans="1:9" ht="42" customHeight="1">
      <c r="A1138" s="309">
        <f t="shared" si="5"/>
        <v>345</v>
      </c>
      <c r="B1138" s="310" t="s">
        <v>931</v>
      </c>
      <c r="C1138" s="311" t="s">
        <v>932</v>
      </c>
      <c r="D1138" s="312">
        <v>254423.72</v>
      </c>
      <c r="E1138" s="313">
        <v>85872.97</v>
      </c>
      <c r="F1138" s="314">
        <v>29221</v>
      </c>
      <c r="G1138" s="315"/>
      <c r="H1138" s="15"/>
      <c r="I1138" s="15"/>
    </row>
    <row r="1139" spans="1:9" ht="35.25" customHeight="1">
      <c r="A1139" s="309">
        <f t="shared" si="5"/>
        <v>346</v>
      </c>
      <c r="B1139" s="310" t="s">
        <v>933</v>
      </c>
      <c r="C1139" s="311" t="s">
        <v>934</v>
      </c>
      <c r="D1139" s="312">
        <v>131505.73000000001</v>
      </c>
      <c r="E1139" s="313">
        <v>44387.92</v>
      </c>
      <c r="F1139" s="314">
        <v>29221</v>
      </c>
      <c r="G1139" s="315"/>
      <c r="H1139" s="15"/>
      <c r="I1139" s="15"/>
    </row>
    <row r="1140" spans="1:9" ht="37.5" customHeight="1">
      <c r="A1140" s="309">
        <f t="shared" si="5"/>
        <v>347</v>
      </c>
      <c r="B1140" s="310" t="s">
        <v>349</v>
      </c>
      <c r="C1140" s="311" t="s">
        <v>350</v>
      </c>
      <c r="D1140" s="312">
        <v>44710.53</v>
      </c>
      <c r="E1140" s="313">
        <v>15092.41</v>
      </c>
      <c r="F1140" s="314">
        <v>29221</v>
      </c>
      <c r="G1140" s="315"/>
      <c r="H1140" s="15"/>
      <c r="I1140" s="15"/>
    </row>
    <row r="1141" spans="1:9" ht="37.700000000000003" customHeight="1">
      <c r="A1141" s="309">
        <f t="shared" si="5"/>
        <v>348</v>
      </c>
      <c r="B1141" s="310" t="s">
        <v>351</v>
      </c>
      <c r="C1141" s="311" t="s">
        <v>352</v>
      </c>
      <c r="D1141" s="312">
        <v>284426.38</v>
      </c>
      <c r="E1141" s="313">
        <v>96002.06</v>
      </c>
      <c r="F1141" s="314">
        <v>29221</v>
      </c>
      <c r="G1141" s="315"/>
      <c r="H1141" s="15"/>
      <c r="I1141" s="15"/>
    </row>
    <row r="1142" spans="1:9" ht="36.75" customHeight="1">
      <c r="A1142" s="309">
        <f t="shared" si="5"/>
        <v>349</v>
      </c>
      <c r="B1142" s="310" t="s">
        <v>353</v>
      </c>
      <c r="C1142" s="311" t="s">
        <v>354</v>
      </c>
      <c r="D1142" s="312">
        <v>68121.5</v>
      </c>
      <c r="E1142" s="313">
        <v>22988.16</v>
      </c>
      <c r="F1142" s="314">
        <v>29221</v>
      </c>
      <c r="G1142" s="315"/>
      <c r="H1142" s="15"/>
      <c r="I1142" s="15"/>
    </row>
    <row r="1143" spans="1:9" ht="37.5" customHeight="1">
      <c r="A1143" s="309">
        <f t="shared" si="5"/>
        <v>350</v>
      </c>
      <c r="B1143" s="310" t="s">
        <v>355</v>
      </c>
      <c r="C1143" s="311" t="s">
        <v>356</v>
      </c>
      <c r="D1143" s="312">
        <v>93649.76</v>
      </c>
      <c r="E1143" s="313">
        <v>31608.959999999999</v>
      </c>
      <c r="F1143" s="314">
        <v>29221</v>
      </c>
      <c r="G1143" s="315"/>
      <c r="H1143" s="15"/>
      <c r="I1143" s="15"/>
    </row>
    <row r="1144" spans="1:9" ht="39" customHeight="1">
      <c r="A1144" s="309">
        <f t="shared" si="5"/>
        <v>351</v>
      </c>
      <c r="B1144" s="310" t="s">
        <v>357</v>
      </c>
      <c r="C1144" s="311" t="s">
        <v>358</v>
      </c>
      <c r="D1144" s="312">
        <v>1530.05</v>
      </c>
      <c r="E1144" s="313">
        <v>516.19000000000005</v>
      </c>
      <c r="F1144" s="314">
        <v>29221</v>
      </c>
      <c r="G1144" s="315"/>
      <c r="H1144" s="15"/>
      <c r="I1144" s="15"/>
    </row>
    <row r="1145" spans="1:9" ht="34.5" customHeight="1">
      <c r="A1145" s="309">
        <f t="shared" si="5"/>
        <v>352</v>
      </c>
      <c r="B1145" s="310" t="s">
        <v>359</v>
      </c>
      <c r="C1145" s="311" t="s">
        <v>360</v>
      </c>
      <c r="D1145" s="312">
        <v>2502.62</v>
      </c>
      <c r="E1145" s="313">
        <v>845.05</v>
      </c>
      <c r="F1145" s="314">
        <v>29221</v>
      </c>
      <c r="G1145" s="315"/>
      <c r="H1145" s="15"/>
      <c r="I1145" s="15"/>
    </row>
    <row r="1146" spans="1:9" ht="33.75" customHeight="1">
      <c r="A1146" s="309">
        <f t="shared" si="5"/>
        <v>353</v>
      </c>
      <c r="B1146" s="310" t="s">
        <v>935</v>
      </c>
      <c r="C1146" s="311" t="s">
        <v>361</v>
      </c>
      <c r="D1146" s="312">
        <v>3146.51</v>
      </c>
      <c r="E1146" s="313">
        <v>1065.1600000000001</v>
      </c>
      <c r="F1146" s="314">
        <v>29221</v>
      </c>
      <c r="G1146" s="315"/>
      <c r="H1146" s="15"/>
      <c r="I1146" s="15"/>
    </row>
    <row r="1147" spans="1:9" ht="38.25" customHeight="1">
      <c r="A1147" s="309">
        <f t="shared" si="5"/>
        <v>354</v>
      </c>
      <c r="B1147" s="310" t="s">
        <v>362</v>
      </c>
      <c r="C1147" s="311" t="s">
        <v>363</v>
      </c>
      <c r="D1147" s="312">
        <v>4590.12</v>
      </c>
      <c r="E1147" s="313">
        <v>1548.81</v>
      </c>
      <c r="F1147" s="314">
        <v>29221</v>
      </c>
      <c r="G1147" s="315"/>
      <c r="H1147" s="15"/>
      <c r="I1147" s="15"/>
    </row>
    <row r="1148" spans="1:9" ht="36.75" customHeight="1">
      <c r="A1148" s="309">
        <f t="shared" si="5"/>
        <v>355</v>
      </c>
      <c r="B1148" s="310" t="s">
        <v>364</v>
      </c>
      <c r="C1148" s="311" t="s">
        <v>365</v>
      </c>
      <c r="D1148" s="312">
        <v>21819.64</v>
      </c>
      <c r="E1148" s="313">
        <v>7366.02</v>
      </c>
      <c r="F1148" s="318">
        <v>29221</v>
      </c>
      <c r="G1148" s="315"/>
      <c r="H1148" s="15"/>
      <c r="I1148" s="15"/>
    </row>
    <row r="1149" spans="1:9" ht="27.75" customHeight="1">
      <c r="A1149" s="309">
        <f t="shared" si="5"/>
        <v>356</v>
      </c>
      <c r="B1149" s="310" t="s">
        <v>366</v>
      </c>
      <c r="C1149" s="311" t="s">
        <v>367</v>
      </c>
      <c r="D1149" s="312">
        <v>13877.1</v>
      </c>
      <c r="E1149" s="313">
        <v>4682.7</v>
      </c>
      <c r="F1149" s="314">
        <v>29221</v>
      </c>
      <c r="G1149" s="315"/>
      <c r="H1149" s="15"/>
      <c r="I1149" s="15"/>
    </row>
    <row r="1150" spans="1:9" ht="21.75" customHeight="1">
      <c r="A1150" s="309">
        <f t="shared" si="5"/>
        <v>357</v>
      </c>
      <c r="B1150" s="310" t="s">
        <v>368</v>
      </c>
      <c r="C1150" s="311" t="s">
        <v>369</v>
      </c>
      <c r="D1150" s="312">
        <v>5841.42</v>
      </c>
      <c r="E1150" s="313">
        <v>1971.32</v>
      </c>
      <c r="F1150" s="314">
        <v>29221</v>
      </c>
      <c r="G1150" s="315"/>
      <c r="H1150" s="15"/>
      <c r="I1150" s="15"/>
    </row>
    <row r="1151" spans="1:9" ht="27.75" customHeight="1">
      <c r="A1151" s="309">
        <f t="shared" si="5"/>
        <v>358</v>
      </c>
      <c r="B1151" s="310" t="s">
        <v>370</v>
      </c>
      <c r="C1151" s="311" t="s">
        <v>371</v>
      </c>
      <c r="D1151" s="312">
        <v>62390.95</v>
      </c>
      <c r="E1151" s="313">
        <v>21124.01</v>
      </c>
      <c r="F1151" s="314">
        <v>29221</v>
      </c>
      <c r="G1151" s="315"/>
      <c r="H1151" s="15"/>
      <c r="I1151" s="15"/>
    </row>
    <row r="1152" spans="1:9" ht="39" customHeight="1">
      <c r="A1152" s="309">
        <f t="shared" si="5"/>
        <v>359</v>
      </c>
      <c r="B1152" s="310" t="s">
        <v>372</v>
      </c>
      <c r="C1152" s="311" t="s">
        <v>373</v>
      </c>
      <c r="D1152" s="312">
        <v>25844.62</v>
      </c>
      <c r="E1152" s="313">
        <v>8728.8700000000008</v>
      </c>
      <c r="F1152" s="314">
        <v>29221</v>
      </c>
      <c r="G1152" s="315"/>
      <c r="H1152" s="15"/>
      <c r="I1152" s="15"/>
    </row>
    <row r="1153" spans="1:9" ht="39.75" customHeight="1">
      <c r="A1153" s="309">
        <f t="shared" si="5"/>
        <v>360</v>
      </c>
      <c r="B1153" s="310" t="s">
        <v>374</v>
      </c>
      <c r="C1153" s="311" t="s">
        <v>375</v>
      </c>
      <c r="D1153" s="312">
        <v>244254.81</v>
      </c>
      <c r="E1153" s="313">
        <v>91310.35</v>
      </c>
      <c r="F1153" s="314">
        <v>29221</v>
      </c>
      <c r="G1153" s="315"/>
      <c r="H1153" s="15"/>
      <c r="I1153" s="15"/>
    </row>
    <row r="1154" spans="1:9" ht="41.25" customHeight="1">
      <c r="A1154" s="309">
        <f t="shared" si="5"/>
        <v>361</v>
      </c>
      <c r="B1154" s="310" t="s">
        <v>378</v>
      </c>
      <c r="C1154" s="311" t="s">
        <v>379</v>
      </c>
      <c r="D1154" s="312">
        <v>64774.73</v>
      </c>
      <c r="E1154" s="313">
        <v>21856.17</v>
      </c>
      <c r="F1154" s="314">
        <v>29221</v>
      </c>
      <c r="G1154" s="315"/>
      <c r="H1154" s="15"/>
      <c r="I1154" s="15"/>
    </row>
    <row r="1155" spans="1:9" ht="33.75" customHeight="1">
      <c r="A1155" s="309">
        <f t="shared" si="5"/>
        <v>362</v>
      </c>
      <c r="B1155" s="310" t="s">
        <v>380</v>
      </c>
      <c r="C1155" s="311" t="s">
        <v>381</v>
      </c>
      <c r="D1155" s="312">
        <v>1183.1099999999999</v>
      </c>
      <c r="E1155" s="313">
        <v>398.97</v>
      </c>
      <c r="F1155" s="314">
        <v>29221</v>
      </c>
      <c r="G1155" s="315"/>
      <c r="H1155" s="15"/>
      <c r="I1155" s="15"/>
    </row>
    <row r="1156" spans="1:9" ht="33.75" customHeight="1">
      <c r="A1156" s="309">
        <f t="shared" si="5"/>
        <v>363</v>
      </c>
      <c r="B1156" s="310" t="s">
        <v>382</v>
      </c>
      <c r="C1156" s="311" t="s">
        <v>383</v>
      </c>
      <c r="D1156" s="312">
        <v>3792.08</v>
      </c>
      <c r="E1156" s="313">
        <v>1276.07</v>
      </c>
      <c r="F1156" s="314">
        <v>29221</v>
      </c>
      <c r="G1156" s="315"/>
      <c r="H1156" s="15"/>
      <c r="I1156" s="15"/>
    </row>
    <row r="1157" spans="1:9" ht="39.75" customHeight="1">
      <c r="A1157" s="309">
        <f t="shared" si="5"/>
        <v>364</v>
      </c>
      <c r="B1157" s="310" t="s">
        <v>936</v>
      </c>
      <c r="C1157" s="311" t="s">
        <v>384</v>
      </c>
      <c r="D1157" s="312">
        <v>66666.69</v>
      </c>
      <c r="E1157" s="313">
        <v>22494.69</v>
      </c>
      <c r="F1157" s="314">
        <v>29221</v>
      </c>
      <c r="G1157" s="315"/>
      <c r="H1157" s="15"/>
      <c r="I1157" s="15"/>
    </row>
    <row r="1158" spans="1:9" ht="37.5" customHeight="1">
      <c r="A1158" s="309">
        <f t="shared" si="5"/>
        <v>365</v>
      </c>
      <c r="B1158" s="310" t="s">
        <v>385</v>
      </c>
      <c r="C1158" s="311" t="s">
        <v>386</v>
      </c>
      <c r="D1158" s="312">
        <v>141751.94</v>
      </c>
      <c r="E1158" s="313">
        <v>47839.1</v>
      </c>
      <c r="F1158" s="314">
        <v>29221</v>
      </c>
      <c r="G1158" s="315"/>
      <c r="H1158" s="15"/>
      <c r="I1158" s="15"/>
    </row>
    <row r="1159" spans="1:9" ht="41.25" customHeight="1">
      <c r="A1159" s="309">
        <f t="shared" si="5"/>
        <v>366</v>
      </c>
      <c r="B1159" s="310" t="s">
        <v>387</v>
      </c>
      <c r="C1159" s="311" t="s">
        <v>383</v>
      </c>
      <c r="D1159" s="312">
        <v>75440.88</v>
      </c>
      <c r="E1159" s="313">
        <v>25462.17</v>
      </c>
      <c r="F1159" s="314">
        <v>29221</v>
      </c>
      <c r="G1159" s="315"/>
      <c r="H1159" s="15"/>
      <c r="I1159" s="15"/>
    </row>
    <row r="1160" spans="1:9" ht="39" customHeight="1">
      <c r="A1160" s="309">
        <f t="shared" si="5"/>
        <v>367</v>
      </c>
      <c r="B1160" s="310" t="s">
        <v>937</v>
      </c>
      <c r="C1160" s="311" t="s">
        <v>938</v>
      </c>
      <c r="D1160" s="312">
        <v>70993.83</v>
      </c>
      <c r="E1160" s="313">
        <v>23965.46</v>
      </c>
      <c r="F1160" s="314">
        <v>29221</v>
      </c>
      <c r="G1160" s="315"/>
      <c r="H1160" s="15"/>
      <c r="I1160" s="15"/>
    </row>
    <row r="1161" spans="1:9" ht="38.25" customHeight="1">
      <c r="A1161" s="309">
        <f t="shared" si="5"/>
        <v>368</v>
      </c>
      <c r="B1161" s="310" t="s">
        <v>388</v>
      </c>
      <c r="C1161" s="311" t="s">
        <v>389</v>
      </c>
      <c r="D1161" s="312">
        <v>15844.29</v>
      </c>
      <c r="E1161" s="313">
        <v>5348.01</v>
      </c>
      <c r="F1161" s="314">
        <v>29221</v>
      </c>
      <c r="G1161" s="315"/>
      <c r="H1161" s="15"/>
      <c r="I1161" s="15"/>
    </row>
    <row r="1162" spans="1:9" ht="38.25" customHeight="1">
      <c r="A1162" s="309">
        <f t="shared" si="5"/>
        <v>369</v>
      </c>
      <c r="B1162" s="310" t="s">
        <v>390</v>
      </c>
      <c r="C1162" s="311" t="s">
        <v>389</v>
      </c>
      <c r="D1162" s="312">
        <v>50666.26</v>
      </c>
      <c r="E1162" s="313">
        <v>17252.53</v>
      </c>
      <c r="F1162" s="314">
        <v>29221</v>
      </c>
      <c r="G1162" s="315"/>
      <c r="H1162" s="15"/>
      <c r="I1162" s="15"/>
    </row>
    <row r="1163" spans="1:9" ht="34.5" customHeight="1">
      <c r="A1163" s="309">
        <f t="shared" si="5"/>
        <v>370</v>
      </c>
      <c r="B1163" s="310" t="s">
        <v>939</v>
      </c>
      <c r="C1163" s="311" t="s">
        <v>938</v>
      </c>
      <c r="D1163" s="312">
        <v>67355.360000000001</v>
      </c>
      <c r="E1163" s="313">
        <v>28721.33</v>
      </c>
      <c r="F1163" s="314">
        <v>29221</v>
      </c>
      <c r="G1163" s="315"/>
      <c r="H1163" s="15"/>
      <c r="I1163" s="15"/>
    </row>
    <row r="1164" spans="1:9" ht="36" customHeight="1">
      <c r="A1164" s="309">
        <f t="shared" si="5"/>
        <v>371</v>
      </c>
      <c r="B1164" s="310" t="s">
        <v>391</v>
      </c>
      <c r="C1164" s="311" t="s">
        <v>938</v>
      </c>
      <c r="D1164" s="312">
        <v>73958.539999999994</v>
      </c>
      <c r="E1164" s="313">
        <v>24963.27</v>
      </c>
      <c r="F1164" s="314">
        <v>29221</v>
      </c>
      <c r="G1164" s="315"/>
      <c r="H1164" s="15"/>
      <c r="I1164" s="15"/>
    </row>
    <row r="1165" spans="1:9" ht="38.25" customHeight="1">
      <c r="A1165" s="309">
        <f>A1164+1</f>
        <v>372</v>
      </c>
      <c r="B1165" s="310" t="s">
        <v>392</v>
      </c>
      <c r="C1165" s="311" t="s">
        <v>938</v>
      </c>
      <c r="D1165" s="312">
        <v>17240.36</v>
      </c>
      <c r="E1165" s="313">
        <v>5813.35</v>
      </c>
      <c r="F1165" s="314">
        <v>29221</v>
      </c>
      <c r="G1165" s="315"/>
      <c r="H1165" s="15"/>
      <c r="I1165" s="15"/>
    </row>
    <row r="1166" spans="1:9" ht="28.5" customHeight="1">
      <c r="A1166" s="309">
        <f>A1165+1</f>
        <v>373</v>
      </c>
      <c r="B1166" s="310" t="s">
        <v>393</v>
      </c>
      <c r="C1166" s="311" t="s">
        <v>67</v>
      </c>
      <c r="D1166" s="312">
        <v>20135.29</v>
      </c>
      <c r="E1166" s="313">
        <v>7118.31</v>
      </c>
      <c r="F1166" s="314">
        <v>29221</v>
      </c>
      <c r="G1166" s="315"/>
      <c r="H1166" s="15"/>
      <c r="I1166" s="15"/>
    </row>
    <row r="1167" spans="1:9" ht="37.700000000000003" customHeight="1">
      <c r="A1167" s="309">
        <f t="shared" ref="A1167:A1193" si="6">A1166+1</f>
        <v>374</v>
      </c>
      <c r="B1167" s="310" t="s">
        <v>394</v>
      </c>
      <c r="C1167" s="311" t="s">
        <v>395</v>
      </c>
      <c r="D1167" s="312">
        <v>8344.0400000000009</v>
      </c>
      <c r="E1167" s="313">
        <v>2816.37</v>
      </c>
      <c r="F1167" s="314">
        <v>29221</v>
      </c>
      <c r="G1167" s="315"/>
      <c r="H1167" s="15"/>
      <c r="I1167" s="15"/>
    </row>
    <row r="1168" spans="1:9" ht="38.25" customHeight="1">
      <c r="A1168" s="309">
        <f t="shared" si="6"/>
        <v>375</v>
      </c>
      <c r="B1168" s="310" t="s">
        <v>396</v>
      </c>
      <c r="C1168" s="311" t="s">
        <v>67</v>
      </c>
      <c r="D1168" s="312">
        <v>62190.48</v>
      </c>
      <c r="E1168" s="313">
        <v>26349.29</v>
      </c>
      <c r="F1168" s="314">
        <v>29221</v>
      </c>
      <c r="G1168" s="315"/>
      <c r="H1168" s="15"/>
      <c r="I1168" s="15"/>
    </row>
    <row r="1169" spans="1:9" ht="37.5" customHeight="1">
      <c r="A1169" s="309">
        <f t="shared" si="6"/>
        <v>376</v>
      </c>
      <c r="B1169" s="310" t="s">
        <v>397</v>
      </c>
      <c r="C1169" s="311" t="s">
        <v>121</v>
      </c>
      <c r="D1169" s="312">
        <v>597261.62</v>
      </c>
      <c r="E1169" s="313">
        <v>201583.03</v>
      </c>
      <c r="F1169" s="314">
        <v>29221</v>
      </c>
      <c r="G1169" s="315"/>
      <c r="H1169" s="15"/>
      <c r="I1169" s="15"/>
    </row>
    <row r="1170" spans="1:9" ht="36.75" customHeight="1">
      <c r="A1170" s="309">
        <f t="shared" si="6"/>
        <v>377</v>
      </c>
      <c r="B1170" s="310" t="s">
        <v>940</v>
      </c>
      <c r="C1170" s="311" t="s">
        <v>855</v>
      </c>
      <c r="D1170" s="312">
        <v>40053.78</v>
      </c>
      <c r="E1170" s="313">
        <v>16046.25</v>
      </c>
      <c r="F1170" s="314">
        <v>29221</v>
      </c>
      <c r="G1170" s="315"/>
      <c r="H1170" s="15"/>
      <c r="I1170" s="15"/>
    </row>
    <row r="1171" spans="1:9" ht="37.5" customHeight="1">
      <c r="A1171" s="309">
        <f t="shared" si="6"/>
        <v>378</v>
      </c>
      <c r="B1171" s="310" t="s">
        <v>398</v>
      </c>
      <c r="C1171" s="311" t="s">
        <v>399</v>
      </c>
      <c r="D1171" s="312">
        <v>110273.96</v>
      </c>
      <c r="E1171" s="313">
        <v>37214.230000000003</v>
      </c>
      <c r="F1171" s="314">
        <v>29221</v>
      </c>
      <c r="G1171" s="315"/>
      <c r="H1171" s="15"/>
      <c r="I1171" s="15"/>
    </row>
    <row r="1172" spans="1:9" ht="37.5" customHeight="1">
      <c r="A1172" s="309">
        <f t="shared" si="6"/>
        <v>379</v>
      </c>
      <c r="B1172" s="310" t="s">
        <v>400</v>
      </c>
      <c r="C1172" s="311" t="s">
        <v>399</v>
      </c>
      <c r="D1172" s="312">
        <v>373285.42</v>
      </c>
      <c r="E1172" s="313">
        <v>125989.79</v>
      </c>
      <c r="F1172" s="314">
        <v>29221</v>
      </c>
      <c r="G1172" s="315"/>
      <c r="H1172" s="15"/>
      <c r="I1172" s="15"/>
    </row>
    <row r="1173" spans="1:9" ht="35.25" customHeight="1">
      <c r="A1173" s="309">
        <f t="shared" si="6"/>
        <v>380</v>
      </c>
      <c r="B1173" s="310" t="s">
        <v>941</v>
      </c>
      <c r="C1173" s="311" t="s">
        <v>401</v>
      </c>
      <c r="D1173" s="312">
        <v>14350.48</v>
      </c>
      <c r="E1173" s="313">
        <v>4846.58</v>
      </c>
      <c r="F1173" s="314">
        <v>29221</v>
      </c>
      <c r="G1173" s="315"/>
      <c r="H1173" s="15"/>
      <c r="I1173" s="15"/>
    </row>
    <row r="1174" spans="1:9" ht="34.5" customHeight="1">
      <c r="A1174" s="309">
        <f t="shared" si="6"/>
        <v>381</v>
      </c>
      <c r="B1174" s="310" t="s">
        <v>942</v>
      </c>
      <c r="C1174" s="311" t="s">
        <v>943</v>
      </c>
      <c r="D1174" s="312">
        <v>11358.13</v>
      </c>
      <c r="E1174" s="313">
        <v>4545.54</v>
      </c>
      <c r="F1174" s="314">
        <v>29221</v>
      </c>
      <c r="G1174" s="315"/>
      <c r="H1174" s="15"/>
      <c r="I1174" s="15"/>
    </row>
    <row r="1175" spans="1:9" ht="37.5" customHeight="1">
      <c r="A1175" s="309">
        <f t="shared" si="6"/>
        <v>382</v>
      </c>
      <c r="B1175" s="310" t="s">
        <v>944</v>
      </c>
      <c r="C1175" s="311" t="s">
        <v>833</v>
      </c>
      <c r="D1175" s="312">
        <v>45941.3</v>
      </c>
      <c r="E1175" s="313">
        <v>15506.49</v>
      </c>
      <c r="F1175" s="314">
        <v>29221</v>
      </c>
      <c r="G1175" s="315"/>
      <c r="H1175" s="15"/>
      <c r="I1175" s="15"/>
    </row>
    <row r="1176" spans="1:9" ht="36.75" customHeight="1">
      <c r="A1176" s="309">
        <f t="shared" si="6"/>
        <v>383</v>
      </c>
      <c r="B1176" s="310" t="s">
        <v>402</v>
      </c>
      <c r="C1176" s="311" t="s">
        <v>121</v>
      </c>
      <c r="D1176" s="312">
        <v>43639.28</v>
      </c>
      <c r="E1176" s="313">
        <v>14731.77</v>
      </c>
      <c r="F1176" s="314">
        <v>29221</v>
      </c>
      <c r="G1176" s="315"/>
      <c r="H1176" s="15"/>
      <c r="I1176" s="15"/>
    </row>
    <row r="1177" spans="1:9" ht="33.75" customHeight="1">
      <c r="A1177" s="309">
        <f t="shared" si="6"/>
        <v>384</v>
      </c>
      <c r="B1177" s="319" t="s">
        <v>945</v>
      </c>
      <c r="C1177" s="311" t="s">
        <v>830</v>
      </c>
      <c r="D1177" s="312">
        <v>21434.09</v>
      </c>
      <c r="E1177" s="313">
        <v>7238.35</v>
      </c>
      <c r="F1177" s="314">
        <v>29221</v>
      </c>
      <c r="G1177" s="315"/>
      <c r="H1177" s="15"/>
      <c r="I1177" s="15"/>
    </row>
    <row r="1178" spans="1:9" ht="37.5" customHeight="1">
      <c r="A1178" s="309">
        <f t="shared" si="6"/>
        <v>385</v>
      </c>
      <c r="B1178" s="310" t="s">
        <v>403</v>
      </c>
      <c r="C1178" s="311" t="s">
        <v>404</v>
      </c>
      <c r="D1178" s="312">
        <v>34455.980000000003</v>
      </c>
      <c r="E1178" s="313">
        <v>11629.94</v>
      </c>
      <c r="F1178" s="314">
        <v>29221</v>
      </c>
      <c r="G1178" s="315"/>
      <c r="H1178" s="15"/>
      <c r="I1178" s="15"/>
    </row>
    <row r="1179" spans="1:9" ht="37.700000000000003" customHeight="1">
      <c r="A1179" s="309">
        <f t="shared" si="6"/>
        <v>386</v>
      </c>
      <c r="B1179" s="310" t="s">
        <v>946</v>
      </c>
      <c r="C1179" s="311" t="s">
        <v>947</v>
      </c>
      <c r="D1179" s="312">
        <v>23962.15</v>
      </c>
      <c r="E1179" s="313">
        <v>8089.34</v>
      </c>
      <c r="F1179" s="314">
        <v>29221</v>
      </c>
      <c r="G1179" s="315"/>
      <c r="H1179" s="15"/>
      <c r="I1179" s="15"/>
    </row>
    <row r="1180" spans="1:9" ht="37.700000000000003" customHeight="1">
      <c r="A1180" s="309">
        <f t="shared" si="6"/>
        <v>387</v>
      </c>
      <c r="B1180" s="310" t="s">
        <v>405</v>
      </c>
      <c r="C1180" s="311" t="s">
        <v>406</v>
      </c>
      <c r="D1180" s="312">
        <v>84933.86</v>
      </c>
      <c r="E1180" s="313">
        <v>29292.79</v>
      </c>
      <c r="F1180" s="314">
        <v>29221</v>
      </c>
      <c r="G1180" s="315"/>
      <c r="H1180" s="15"/>
      <c r="I1180" s="15"/>
    </row>
    <row r="1181" spans="1:9" ht="37.700000000000003" customHeight="1">
      <c r="A1181" s="309">
        <f t="shared" si="6"/>
        <v>388</v>
      </c>
      <c r="B1181" s="310" t="s">
        <v>1137</v>
      </c>
      <c r="C1181" s="311" t="s">
        <v>407</v>
      </c>
      <c r="D1181" s="312">
        <v>33747</v>
      </c>
      <c r="E1181" s="313">
        <v>11390.62</v>
      </c>
      <c r="F1181" s="314">
        <v>29221</v>
      </c>
      <c r="G1181" s="315"/>
      <c r="H1181" s="15"/>
      <c r="I1181" s="15"/>
    </row>
    <row r="1182" spans="1:9" ht="37.700000000000003" customHeight="1">
      <c r="A1182" s="309">
        <f t="shared" si="6"/>
        <v>389</v>
      </c>
      <c r="B1182" s="310" t="s">
        <v>408</v>
      </c>
      <c r="C1182" s="311" t="s">
        <v>409</v>
      </c>
      <c r="D1182" s="312">
        <v>24048.48</v>
      </c>
      <c r="E1182" s="313">
        <v>8111.71</v>
      </c>
      <c r="F1182" s="314">
        <v>29221</v>
      </c>
      <c r="G1182" s="315"/>
      <c r="H1182" s="15"/>
      <c r="I1182" s="15"/>
    </row>
    <row r="1183" spans="1:9" ht="36" customHeight="1">
      <c r="A1183" s="309">
        <f t="shared" si="6"/>
        <v>390</v>
      </c>
      <c r="B1183" s="310" t="s">
        <v>410</v>
      </c>
      <c r="C1183" s="311" t="s">
        <v>411</v>
      </c>
      <c r="D1183" s="312">
        <v>66945.179999999993</v>
      </c>
      <c r="E1183" s="313">
        <v>24422.76</v>
      </c>
      <c r="F1183" s="314">
        <v>29221</v>
      </c>
      <c r="G1183" s="315"/>
      <c r="H1183" s="15"/>
      <c r="I1183" s="15"/>
    </row>
    <row r="1184" spans="1:9" ht="37.700000000000003" customHeight="1">
      <c r="A1184" s="309">
        <f t="shared" si="6"/>
        <v>391</v>
      </c>
      <c r="B1184" s="310" t="s">
        <v>948</v>
      </c>
      <c r="C1184" s="311" t="s">
        <v>949</v>
      </c>
      <c r="D1184" s="312">
        <v>66046.789999999994</v>
      </c>
      <c r="E1184" s="313">
        <v>22290.13</v>
      </c>
      <c r="F1184" s="314">
        <v>29221</v>
      </c>
      <c r="G1184" s="315"/>
      <c r="H1184" s="15"/>
      <c r="I1184" s="15"/>
    </row>
    <row r="1185" spans="1:9" ht="38.25" customHeight="1">
      <c r="A1185" s="309">
        <f t="shared" si="6"/>
        <v>392</v>
      </c>
      <c r="B1185" s="310" t="s">
        <v>1138</v>
      </c>
      <c r="C1185" s="311" t="s">
        <v>950</v>
      </c>
      <c r="D1185" s="312">
        <v>4447.08</v>
      </c>
      <c r="E1185" s="313">
        <v>1496.71</v>
      </c>
      <c r="F1185" s="314">
        <v>29221</v>
      </c>
      <c r="G1185" s="315"/>
      <c r="H1185" s="15"/>
      <c r="I1185" s="15"/>
    </row>
    <row r="1186" spans="1:9" ht="36.75" customHeight="1">
      <c r="A1186" s="309">
        <f t="shared" si="6"/>
        <v>393</v>
      </c>
      <c r="B1186" s="310" t="s">
        <v>951</v>
      </c>
      <c r="C1186" s="311" t="s">
        <v>952</v>
      </c>
      <c r="D1186" s="312">
        <v>107715.2</v>
      </c>
      <c r="E1186" s="313">
        <v>40161.08</v>
      </c>
      <c r="F1186" s="314">
        <v>29221</v>
      </c>
      <c r="G1186" s="315"/>
      <c r="H1186" s="15"/>
      <c r="I1186" s="15"/>
    </row>
    <row r="1187" spans="1:9" ht="36" customHeight="1">
      <c r="A1187" s="309">
        <f t="shared" si="6"/>
        <v>394</v>
      </c>
      <c r="B1187" s="310" t="s">
        <v>413</v>
      </c>
      <c r="C1187" s="311" t="s">
        <v>953</v>
      </c>
      <c r="D1187" s="312">
        <v>129435.4</v>
      </c>
      <c r="E1187" s="313">
        <v>43684.71</v>
      </c>
      <c r="F1187" s="314">
        <v>29221</v>
      </c>
      <c r="G1187" s="315"/>
      <c r="H1187" s="15"/>
      <c r="I1187" s="15"/>
    </row>
    <row r="1188" spans="1:9" ht="34.5" customHeight="1">
      <c r="A1188" s="309">
        <f t="shared" si="6"/>
        <v>395</v>
      </c>
      <c r="B1188" s="310" t="s">
        <v>954</v>
      </c>
      <c r="C1188" s="311" t="s">
        <v>955</v>
      </c>
      <c r="D1188" s="312">
        <v>128342.25</v>
      </c>
      <c r="E1188" s="313">
        <v>43317.84</v>
      </c>
      <c r="F1188" s="314">
        <v>29221</v>
      </c>
      <c r="G1188" s="315"/>
      <c r="H1188" s="15"/>
      <c r="I1188" s="15"/>
    </row>
    <row r="1189" spans="1:9" ht="39" customHeight="1">
      <c r="A1189" s="309">
        <f t="shared" si="6"/>
        <v>396</v>
      </c>
      <c r="B1189" s="310" t="s">
        <v>1139</v>
      </c>
      <c r="C1189" s="311" t="s">
        <v>1026</v>
      </c>
      <c r="D1189" s="312">
        <v>93197.29</v>
      </c>
      <c r="E1189" s="313">
        <v>31452.52</v>
      </c>
      <c r="F1189" s="314">
        <v>29221</v>
      </c>
      <c r="G1189" s="315"/>
      <c r="H1189" s="15"/>
      <c r="I1189" s="15"/>
    </row>
    <row r="1190" spans="1:9" ht="25.5" customHeight="1">
      <c r="A1190" s="309">
        <f t="shared" si="6"/>
        <v>397</v>
      </c>
      <c r="B1190" s="310" t="s">
        <v>956</v>
      </c>
      <c r="C1190" s="311" t="s">
        <v>957</v>
      </c>
      <c r="D1190" s="312">
        <v>243321.98</v>
      </c>
      <c r="E1190" s="313">
        <v>82129.440000000002</v>
      </c>
      <c r="F1190" s="320" t="s">
        <v>414</v>
      </c>
      <c r="G1190" s="315"/>
      <c r="H1190" s="15"/>
      <c r="I1190" s="15"/>
    </row>
    <row r="1191" spans="1:9" ht="36.75" customHeight="1">
      <c r="A1191" s="309">
        <f t="shared" si="6"/>
        <v>398</v>
      </c>
      <c r="B1191" s="310" t="s">
        <v>415</v>
      </c>
      <c r="C1191" s="311" t="s">
        <v>416</v>
      </c>
      <c r="D1191" s="312">
        <v>428232.66</v>
      </c>
      <c r="E1191" s="313">
        <v>152049.03</v>
      </c>
      <c r="F1191" s="314">
        <v>29221</v>
      </c>
      <c r="G1191" s="315"/>
      <c r="H1191" s="15"/>
      <c r="I1191" s="15"/>
    </row>
    <row r="1192" spans="1:9" ht="36.75" customHeight="1">
      <c r="A1192" s="309">
        <f t="shared" si="6"/>
        <v>399</v>
      </c>
      <c r="B1192" s="310" t="s">
        <v>417</v>
      </c>
      <c r="C1192" s="311" t="s">
        <v>418</v>
      </c>
      <c r="D1192" s="312">
        <v>23343.7</v>
      </c>
      <c r="E1192" s="313">
        <v>7874.91</v>
      </c>
      <c r="F1192" s="314">
        <v>29221</v>
      </c>
      <c r="G1192" s="315"/>
      <c r="H1192" s="15"/>
      <c r="I1192" s="15"/>
    </row>
    <row r="1193" spans="1:9" ht="36.75" customHeight="1">
      <c r="A1193" s="309">
        <f t="shared" si="6"/>
        <v>400</v>
      </c>
      <c r="B1193" s="310" t="s">
        <v>424</v>
      </c>
      <c r="C1193" s="311" t="s">
        <v>425</v>
      </c>
      <c r="D1193" s="312">
        <v>40367.300000000003</v>
      </c>
      <c r="E1193" s="313">
        <v>13622.7</v>
      </c>
      <c r="F1193" s="314">
        <v>29221</v>
      </c>
      <c r="G1193" s="315"/>
      <c r="H1193" s="15"/>
      <c r="I1193" s="15"/>
    </row>
    <row r="1194" spans="1:9" ht="36.75" customHeight="1">
      <c r="A1194" s="448" t="s">
        <v>584</v>
      </c>
      <c r="B1194" s="449"/>
      <c r="C1194" s="450"/>
      <c r="D1194" s="321">
        <f>SUM(D794:D1193)</f>
        <v>133380880.9100001</v>
      </c>
      <c r="E1194" s="321">
        <f>SUM(E794:E1193)</f>
        <v>40566787.459999986</v>
      </c>
      <c r="F1194" s="322"/>
      <c r="G1194" s="26">
        <v>11930.7</v>
      </c>
      <c r="H1194" s="15"/>
      <c r="I1194" s="15"/>
    </row>
    <row r="1195" spans="1:9" ht="36.75" customHeight="1">
      <c r="A1195" s="426" t="s">
        <v>1459</v>
      </c>
      <c r="B1195" s="427"/>
      <c r="C1195" s="427"/>
      <c r="D1195" s="427"/>
      <c r="E1195" s="427"/>
      <c r="F1195" s="427"/>
      <c r="G1195" s="428"/>
      <c r="H1195" s="15"/>
      <c r="I1195" s="15"/>
    </row>
    <row r="1196" spans="1:9" ht="36.75" customHeight="1">
      <c r="A1196" s="121">
        <v>1</v>
      </c>
      <c r="B1196" s="323" t="s">
        <v>1160</v>
      </c>
      <c r="C1196" s="229" t="s">
        <v>1161</v>
      </c>
      <c r="D1196" s="121">
        <v>6200</v>
      </c>
      <c r="E1196" s="121">
        <v>1575</v>
      </c>
      <c r="F1196" s="121">
        <v>1990</v>
      </c>
      <c r="G1196" s="245" t="s">
        <v>1162</v>
      </c>
      <c r="H1196" s="15"/>
      <c r="I1196" s="15"/>
    </row>
    <row r="1197" spans="1:9" ht="36" customHeight="1">
      <c r="A1197" s="121">
        <v>2</v>
      </c>
      <c r="B1197" s="323" t="s">
        <v>1163</v>
      </c>
      <c r="C1197" s="229" t="s">
        <v>1161</v>
      </c>
      <c r="D1197" s="121">
        <v>6200</v>
      </c>
      <c r="E1197" s="121">
        <v>1575</v>
      </c>
      <c r="F1197" s="121">
        <v>1990</v>
      </c>
      <c r="G1197" s="324" t="s">
        <v>1164</v>
      </c>
      <c r="H1197" s="15"/>
      <c r="I1197" s="15"/>
    </row>
    <row r="1198" spans="1:9" ht="36.75" customHeight="1">
      <c r="A1198" s="121">
        <v>3</v>
      </c>
      <c r="B1198" s="323" t="s">
        <v>1165</v>
      </c>
      <c r="C1198" s="229" t="s">
        <v>1161</v>
      </c>
      <c r="D1198" s="121">
        <v>4000</v>
      </c>
      <c r="E1198" s="121">
        <v>1017</v>
      </c>
      <c r="F1198" s="121">
        <v>1974</v>
      </c>
      <c r="G1198" s="324" t="s">
        <v>1166</v>
      </c>
      <c r="H1198" s="15"/>
      <c r="I1198" s="15"/>
    </row>
    <row r="1199" spans="1:9" ht="39.75" customHeight="1">
      <c r="A1199" s="121">
        <v>4</v>
      </c>
      <c r="B1199" s="323" t="s">
        <v>1167</v>
      </c>
      <c r="C1199" s="229" t="s">
        <v>1161</v>
      </c>
      <c r="D1199" s="121">
        <v>6200</v>
      </c>
      <c r="E1199" s="121">
        <v>1575</v>
      </c>
      <c r="F1199" s="121">
        <v>1990</v>
      </c>
      <c r="G1199" s="324" t="s">
        <v>1168</v>
      </c>
      <c r="H1199" s="15"/>
      <c r="I1199" s="15"/>
    </row>
    <row r="1200" spans="1:9" ht="35.25" customHeight="1">
      <c r="A1200" s="121">
        <v>5</v>
      </c>
      <c r="B1200" s="323" t="s">
        <v>1169</v>
      </c>
      <c r="C1200" s="229" t="s">
        <v>1161</v>
      </c>
      <c r="D1200" s="121">
        <v>5397</v>
      </c>
      <c r="E1200" s="121">
        <v>1372</v>
      </c>
      <c r="F1200" s="121">
        <v>1974</v>
      </c>
      <c r="G1200" s="324" t="s">
        <v>1170</v>
      </c>
      <c r="H1200" s="15"/>
      <c r="I1200" s="15"/>
    </row>
    <row r="1201" spans="1:9" ht="39" customHeight="1">
      <c r="A1201" s="121">
        <v>6</v>
      </c>
      <c r="B1201" s="323" t="s">
        <v>1171</v>
      </c>
      <c r="C1201" s="229" t="s">
        <v>1161</v>
      </c>
      <c r="D1201" s="121">
        <v>834</v>
      </c>
      <c r="E1201" s="121">
        <v>212</v>
      </c>
      <c r="F1201" s="121">
        <v>1974</v>
      </c>
      <c r="G1201" s="324" t="s">
        <v>1172</v>
      </c>
      <c r="H1201" s="15"/>
      <c r="I1201" s="15"/>
    </row>
    <row r="1202" spans="1:9" ht="36.75" customHeight="1">
      <c r="A1202" s="121">
        <v>7</v>
      </c>
      <c r="B1202" s="323" t="s">
        <v>1173</v>
      </c>
      <c r="C1202" s="229" t="s">
        <v>1161</v>
      </c>
      <c r="D1202" s="121">
        <v>720</v>
      </c>
      <c r="E1202" s="121">
        <v>183</v>
      </c>
      <c r="F1202" s="121">
        <v>1974</v>
      </c>
      <c r="G1202" s="324">
        <v>1</v>
      </c>
      <c r="H1202" s="15"/>
      <c r="I1202" s="15"/>
    </row>
    <row r="1203" spans="1:9" ht="34.5" customHeight="1">
      <c r="A1203" s="121">
        <v>8</v>
      </c>
      <c r="B1203" s="323" t="s">
        <v>1174</v>
      </c>
      <c r="C1203" s="229" t="s">
        <v>1161</v>
      </c>
      <c r="D1203" s="121">
        <v>720</v>
      </c>
      <c r="E1203" s="121">
        <v>183</v>
      </c>
      <c r="F1203" s="121">
        <v>1975</v>
      </c>
      <c r="G1203" s="324">
        <v>1</v>
      </c>
      <c r="H1203" s="15"/>
      <c r="I1203" s="15"/>
    </row>
    <row r="1204" spans="1:9" ht="36.75" customHeight="1">
      <c r="A1204" s="121">
        <v>9</v>
      </c>
      <c r="B1204" s="323" t="s">
        <v>1175</v>
      </c>
      <c r="C1204" s="229" t="s">
        <v>455</v>
      </c>
      <c r="D1204" s="121">
        <v>5472</v>
      </c>
      <c r="E1204" s="121">
        <v>2225</v>
      </c>
      <c r="F1204" s="121">
        <v>1978</v>
      </c>
      <c r="G1204" s="324">
        <v>61</v>
      </c>
      <c r="H1204" s="15"/>
      <c r="I1204" s="15"/>
    </row>
    <row r="1205" spans="1:9" ht="35.25" customHeight="1">
      <c r="A1205" s="121">
        <v>10</v>
      </c>
      <c r="B1205" s="323" t="s">
        <v>1176</v>
      </c>
      <c r="C1205" s="229" t="s">
        <v>455</v>
      </c>
      <c r="D1205" s="121">
        <v>5472</v>
      </c>
      <c r="E1205" s="121">
        <v>2285</v>
      </c>
      <c r="F1205" s="121">
        <v>1978</v>
      </c>
      <c r="G1205" s="324">
        <v>64</v>
      </c>
      <c r="H1205" s="15"/>
      <c r="I1205" s="15"/>
    </row>
    <row r="1206" spans="1:9" ht="36" customHeight="1">
      <c r="A1206" s="121">
        <v>11</v>
      </c>
      <c r="B1206" s="323" t="s">
        <v>1177</v>
      </c>
      <c r="C1206" s="229" t="s">
        <v>455</v>
      </c>
      <c r="D1206" s="121">
        <v>928</v>
      </c>
      <c r="E1206" s="121">
        <v>387</v>
      </c>
      <c r="F1206" s="121">
        <v>1978</v>
      </c>
      <c r="G1206" s="324">
        <v>16</v>
      </c>
      <c r="H1206" s="15"/>
      <c r="I1206" s="15"/>
    </row>
    <row r="1207" spans="1:9" ht="33" customHeight="1">
      <c r="A1207" s="121">
        <v>12</v>
      </c>
      <c r="B1207" s="323" t="s">
        <v>1178</v>
      </c>
      <c r="C1207" s="229" t="s">
        <v>455</v>
      </c>
      <c r="D1207" s="121">
        <v>928</v>
      </c>
      <c r="E1207" s="121">
        <v>387</v>
      </c>
      <c r="F1207" s="121">
        <v>1978</v>
      </c>
      <c r="G1207" s="324">
        <v>16</v>
      </c>
      <c r="H1207" s="15"/>
      <c r="I1207" s="15"/>
    </row>
    <row r="1208" spans="1:9" ht="36.75" customHeight="1">
      <c r="A1208" s="121">
        <v>13</v>
      </c>
      <c r="B1208" s="323" t="s">
        <v>1179</v>
      </c>
      <c r="C1208" s="229" t="s">
        <v>455</v>
      </c>
      <c r="D1208" s="121">
        <v>53112</v>
      </c>
      <c r="E1208" s="121">
        <v>22167</v>
      </c>
      <c r="F1208" s="121">
        <v>1978</v>
      </c>
      <c r="G1208" s="324">
        <v>16</v>
      </c>
      <c r="H1208" s="15"/>
      <c r="I1208" s="15"/>
    </row>
    <row r="1209" spans="1:9" ht="35.25" customHeight="1">
      <c r="A1209" s="121">
        <v>14</v>
      </c>
      <c r="B1209" s="323" t="s">
        <v>1180</v>
      </c>
      <c r="C1209" s="229" t="s">
        <v>455</v>
      </c>
      <c r="D1209" s="121">
        <v>5524</v>
      </c>
      <c r="E1209" s="121">
        <v>2305</v>
      </c>
      <c r="F1209" s="121">
        <v>1978</v>
      </c>
      <c r="G1209" s="324"/>
      <c r="H1209" s="15"/>
      <c r="I1209" s="15"/>
    </row>
    <row r="1210" spans="1:9" ht="35.25" customHeight="1">
      <c r="A1210" s="121">
        <v>15</v>
      </c>
      <c r="B1210" s="323" t="s">
        <v>1181</v>
      </c>
      <c r="C1210" s="229" t="s">
        <v>455</v>
      </c>
      <c r="D1210" s="121">
        <v>7087</v>
      </c>
      <c r="E1210" s="121">
        <v>3564</v>
      </c>
      <c r="F1210" s="121">
        <v>1974</v>
      </c>
      <c r="G1210" s="324">
        <v>25</v>
      </c>
      <c r="H1210" s="15"/>
      <c r="I1210" s="15"/>
    </row>
    <row r="1211" spans="1:9" ht="36.75" customHeight="1">
      <c r="A1211" s="121">
        <v>16</v>
      </c>
      <c r="B1211" s="323" t="s">
        <v>1182</v>
      </c>
      <c r="C1211" s="229" t="s">
        <v>455</v>
      </c>
      <c r="D1211" s="121">
        <v>10241</v>
      </c>
      <c r="E1211" s="121">
        <v>8284</v>
      </c>
      <c r="F1211" s="121">
        <v>1981</v>
      </c>
      <c r="G1211" s="324">
        <v>196</v>
      </c>
      <c r="H1211" s="15"/>
      <c r="I1211" s="15"/>
    </row>
    <row r="1212" spans="1:9" ht="40.5" customHeight="1">
      <c r="A1212" s="121">
        <v>17</v>
      </c>
      <c r="B1212" s="323" t="s">
        <v>1183</v>
      </c>
      <c r="C1212" s="229" t="s">
        <v>1184</v>
      </c>
      <c r="D1212" s="121">
        <v>14178</v>
      </c>
      <c r="E1212" s="121">
        <v>4505</v>
      </c>
      <c r="F1212" s="121">
        <v>1969</v>
      </c>
      <c r="G1212" s="324">
        <v>17.5</v>
      </c>
      <c r="H1212" s="15"/>
      <c r="I1212" s="15"/>
    </row>
    <row r="1213" spans="1:9" ht="39" customHeight="1">
      <c r="A1213" s="121">
        <v>18</v>
      </c>
      <c r="B1213" s="323" t="s">
        <v>1185</v>
      </c>
      <c r="C1213" s="229" t="s">
        <v>1186</v>
      </c>
      <c r="D1213" s="121">
        <v>41373</v>
      </c>
      <c r="E1213" s="121">
        <v>13901</v>
      </c>
      <c r="F1213" s="121">
        <v>2008</v>
      </c>
      <c r="G1213" s="324">
        <v>7.5</v>
      </c>
      <c r="H1213" s="15"/>
      <c r="I1213" s="15"/>
    </row>
    <row r="1214" spans="1:9" ht="36.75" customHeight="1">
      <c r="A1214" s="121">
        <v>19</v>
      </c>
      <c r="B1214" s="323" t="s">
        <v>1187</v>
      </c>
      <c r="C1214" s="229" t="s">
        <v>1188</v>
      </c>
      <c r="D1214" s="121">
        <v>1</v>
      </c>
      <c r="E1214" s="121"/>
      <c r="F1214" s="121">
        <v>1962</v>
      </c>
      <c r="G1214" s="324" t="s">
        <v>1189</v>
      </c>
      <c r="H1214" s="15"/>
      <c r="I1214" s="15"/>
    </row>
    <row r="1215" spans="1:9" ht="37.5" customHeight="1">
      <c r="A1215" s="121">
        <v>20</v>
      </c>
      <c r="B1215" s="323" t="s">
        <v>1190</v>
      </c>
      <c r="C1215" s="229" t="s">
        <v>1191</v>
      </c>
      <c r="D1215" s="121">
        <v>1</v>
      </c>
      <c r="E1215" s="121"/>
      <c r="F1215" s="121">
        <v>1994</v>
      </c>
      <c r="G1215" s="325"/>
      <c r="H1215" s="15"/>
      <c r="I1215" s="15"/>
    </row>
    <row r="1216" spans="1:9" ht="34.5" customHeight="1">
      <c r="A1216" s="121">
        <v>21</v>
      </c>
      <c r="B1216" s="323" t="s">
        <v>1192</v>
      </c>
      <c r="C1216" s="229" t="s">
        <v>1193</v>
      </c>
      <c r="D1216" s="121">
        <v>971</v>
      </c>
      <c r="E1216" s="121">
        <v>489</v>
      </c>
      <c r="F1216" s="121">
        <v>1992</v>
      </c>
      <c r="G1216" s="325" t="s">
        <v>1194</v>
      </c>
      <c r="H1216" s="15"/>
      <c r="I1216" s="15"/>
    </row>
    <row r="1217" spans="1:11" ht="56.25" customHeight="1">
      <c r="A1217" s="121">
        <v>22</v>
      </c>
      <c r="B1217" s="323" t="s">
        <v>1195</v>
      </c>
      <c r="C1217" s="229" t="s">
        <v>1196</v>
      </c>
      <c r="D1217" s="121">
        <v>3815</v>
      </c>
      <c r="E1217" s="121">
        <v>2182</v>
      </c>
      <c r="F1217" s="121">
        <v>1993</v>
      </c>
      <c r="G1217" s="325" t="s">
        <v>1197</v>
      </c>
      <c r="H1217" s="15"/>
      <c r="I1217" s="15"/>
    </row>
    <row r="1218" spans="1:11" ht="37.5" customHeight="1">
      <c r="A1218" s="121">
        <v>23</v>
      </c>
      <c r="B1218" s="323" t="s">
        <v>1198</v>
      </c>
      <c r="C1218" s="229" t="s">
        <v>1199</v>
      </c>
      <c r="D1218" s="121">
        <v>3845</v>
      </c>
      <c r="E1218" s="121">
        <v>1198</v>
      </c>
      <c r="F1218" s="121">
        <v>1974</v>
      </c>
      <c r="G1218" s="325" t="s">
        <v>1200</v>
      </c>
      <c r="H1218" s="52"/>
      <c r="I1218" s="53"/>
    </row>
    <row r="1219" spans="1:11" ht="36.75" customHeight="1">
      <c r="A1219" s="121">
        <v>24</v>
      </c>
      <c r="B1219" s="323" t="s">
        <v>1201</v>
      </c>
      <c r="C1219" s="229" t="s">
        <v>1202</v>
      </c>
      <c r="D1219" s="121">
        <v>2844</v>
      </c>
      <c r="E1219" s="121">
        <v>1068</v>
      </c>
      <c r="F1219" s="121">
        <v>1977</v>
      </c>
      <c r="G1219" s="325" t="s">
        <v>1203</v>
      </c>
      <c r="I1219" s="15"/>
    </row>
    <row r="1220" spans="1:11" ht="36.75" customHeight="1">
      <c r="A1220" s="121">
        <v>25</v>
      </c>
      <c r="B1220" s="323" t="s">
        <v>1204</v>
      </c>
      <c r="C1220" s="229" t="s">
        <v>1205</v>
      </c>
      <c r="D1220" s="121">
        <v>2910</v>
      </c>
      <c r="E1220" s="121">
        <v>1088</v>
      </c>
      <c r="F1220" s="121">
        <v>1984</v>
      </c>
      <c r="G1220" s="325" t="s">
        <v>1206</v>
      </c>
      <c r="I1220" s="15"/>
    </row>
    <row r="1221" spans="1:11" ht="36.75" customHeight="1">
      <c r="A1221" s="121">
        <v>26</v>
      </c>
      <c r="B1221" s="323" t="s">
        <v>1207</v>
      </c>
      <c r="C1221" s="229" t="s">
        <v>1208</v>
      </c>
      <c r="D1221" s="121">
        <v>6362</v>
      </c>
      <c r="E1221" s="121">
        <v>2617</v>
      </c>
      <c r="F1221" s="121">
        <v>1978</v>
      </c>
      <c r="G1221" s="325" t="s">
        <v>1209</v>
      </c>
      <c r="I1221" s="15"/>
    </row>
    <row r="1222" spans="1:11" ht="36.75" customHeight="1">
      <c r="A1222" s="121">
        <v>27</v>
      </c>
      <c r="B1222" s="323" t="s">
        <v>1210</v>
      </c>
      <c r="C1222" s="229" t="s">
        <v>695</v>
      </c>
      <c r="D1222" s="121">
        <v>5627</v>
      </c>
      <c r="E1222" s="121">
        <v>2028</v>
      </c>
      <c r="F1222" s="121">
        <v>1986</v>
      </c>
      <c r="G1222" s="325" t="s">
        <v>1211</v>
      </c>
      <c r="I1222" s="15"/>
    </row>
    <row r="1223" spans="1:11" ht="36" customHeight="1">
      <c r="A1223" s="121">
        <v>28</v>
      </c>
      <c r="B1223" s="323" t="s">
        <v>1212</v>
      </c>
      <c r="C1223" s="229" t="s">
        <v>693</v>
      </c>
      <c r="D1223" s="121">
        <v>33135</v>
      </c>
      <c r="E1223" s="121">
        <v>20618</v>
      </c>
      <c r="F1223" s="121">
        <v>1990</v>
      </c>
      <c r="G1223" s="325" t="s">
        <v>1213</v>
      </c>
    </row>
    <row r="1224" spans="1:11" ht="36.75" customHeight="1">
      <c r="A1224" s="121">
        <v>29</v>
      </c>
      <c r="B1224" s="323" t="s">
        <v>1214</v>
      </c>
      <c r="C1224" s="229" t="s">
        <v>1191</v>
      </c>
      <c r="D1224" s="121">
        <v>2300</v>
      </c>
      <c r="E1224" s="121">
        <v>1054</v>
      </c>
      <c r="F1224" s="121">
        <v>1970</v>
      </c>
      <c r="G1224" s="325" t="s">
        <v>1203</v>
      </c>
      <c r="J1224" s="13"/>
    </row>
    <row r="1225" spans="1:11" ht="20.25" customHeight="1">
      <c r="A1225" s="121">
        <v>30</v>
      </c>
      <c r="B1225" s="323" t="s">
        <v>1215</v>
      </c>
      <c r="C1225" s="229" t="s">
        <v>1191</v>
      </c>
      <c r="D1225" s="121">
        <v>25989</v>
      </c>
      <c r="E1225" s="121">
        <v>7213</v>
      </c>
      <c r="F1225" s="121">
        <v>1928</v>
      </c>
      <c r="G1225" s="326" t="s">
        <v>1216</v>
      </c>
      <c r="H1225" s="15"/>
      <c r="J1225" s="13"/>
      <c r="K1225" s="13"/>
    </row>
    <row r="1226" spans="1:11" s="13" customFormat="1" ht="24.75" customHeight="1">
      <c r="A1226" s="121">
        <v>31</v>
      </c>
      <c r="B1226" s="323" t="s">
        <v>581</v>
      </c>
      <c r="C1226" s="229" t="s">
        <v>1217</v>
      </c>
      <c r="D1226" s="121">
        <v>71278</v>
      </c>
      <c r="E1226" s="121">
        <v>24645</v>
      </c>
      <c r="F1226" s="121">
        <v>1962</v>
      </c>
      <c r="G1226" s="325" t="s">
        <v>1218</v>
      </c>
      <c r="H1226" s="15"/>
      <c r="I1226" s="1"/>
      <c r="K1226" s="9"/>
    </row>
    <row r="1227" spans="1:11" ht="24" customHeight="1">
      <c r="A1227" s="121">
        <v>32</v>
      </c>
      <c r="B1227" s="323" t="s">
        <v>1219</v>
      </c>
      <c r="C1227" s="229" t="s">
        <v>1191</v>
      </c>
      <c r="D1227" s="121">
        <v>2300</v>
      </c>
      <c r="E1227" s="121">
        <v>1054</v>
      </c>
      <c r="F1227" s="121">
        <v>1974</v>
      </c>
      <c r="G1227" s="325" t="s">
        <v>1220</v>
      </c>
      <c r="H1227" s="15"/>
      <c r="J1227" s="13"/>
    </row>
    <row r="1228" spans="1:11" ht="24" customHeight="1">
      <c r="A1228" s="121">
        <v>33</v>
      </c>
      <c r="B1228" s="323" t="s">
        <v>1221</v>
      </c>
      <c r="C1228" s="229" t="s">
        <v>1217</v>
      </c>
      <c r="D1228" s="121">
        <v>2500</v>
      </c>
      <c r="E1228" s="121">
        <v>1105</v>
      </c>
      <c r="F1228" s="121">
        <v>1974</v>
      </c>
      <c r="G1228" s="325" t="s">
        <v>1222</v>
      </c>
      <c r="H1228" s="15"/>
      <c r="J1228" s="13"/>
    </row>
    <row r="1229" spans="1:11" ht="29.25" customHeight="1">
      <c r="A1229" s="121">
        <v>34</v>
      </c>
      <c r="B1229" s="323" t="s">
        <v>1223</v>
      </c>
      <c r="C1229" s="229" t="s">
        <v>1217</v>
      </c>
      <c r="D1229" s="121">
        <v>2500</v>
      </c>
      <c r="E1229" s="121">
        <v>1092</v>
      </c>
      <c r="F1229" s="121">
        <v>1974</v>
      </c>
      <c r="G1229" s="325">
        <v>9</v>
      </c>
      <c r="I1229" s="15"/>
      <c r="J1229" s="13"/>
    </row>
    <row r="1230" spans="1:11" ht="27" customHeight="1">
      <c r="A1230" s="121">
        <v>35</v>
      </c>
      <c r="B1230" s="323" t="s">
        <v>1224</v>
      </c>
      <c r="C1230" s="229" t="s">
        <v>1217</v>
      </c>
      <c r="D1230" s="121">
        <v>1500</v>
      </c>
      <c r="E1230" s="121">
        <v>655</v>
      </c>
      <c r="F1230" s="121">
        <v>1974</v>
      </c>
      <c r="G1230" s="327" t="s">
        <v>1225</v>
      </c>
      <c r="I1230" s="15"/>
    </row>
    <row r="1231" spans="1:11" ht="22.5" customHeight="1">
      <c r="A1231" s="121">
        <v>36</v>
      </c>
      <c r="B1231" s="323" t="s">
        <v>1226</v>
      </c>
      <c r="C1231" s="229" t="s">
        <v>1217</v>
      </c>
      <c r="D1231" s="121">
        <v>214231</v>
      </c>
      <c r="E1231" s="121">
        <v>189163</v>
      </c>
      <c r="F1231" s="121">
        <v>1988</v>
      </c>
      <c r="G1231" s="325"/>
      <c r="I1231" s="15"/>
    </row>
    <row r="1232" spans="1:11" ht="22.5" customHeight="1">
      <c r="A1232" s="121">
        <v>37</v>
      </c>
      <c r="B1232" s="323" t="s">
        <v>1227</v>
      </c>
      <c r="C1232" s="229" t="s">
        <v>1217</v>
      </c>
      <c r="D1232" s="121">
        <v>1200</v>
      </c>
      <c r="E1232" s="121">
        <v>340</v>
      </c>
      <c r="F1232" s="121">
        <v>1994</v>
      </c>
      <c r="G1232" s="325">
        <v>8</v>
      </c>
      <c r="I1232" s="15"/>
    </row>
    <row r="1233" spans="1:11" ht="24" customHeight="1">
      <c r="A1233" s="121">
        <v>38</v>
      </c>
      <c r="B1233" s="323" t="s">
        <v>1228</v>
      </c>
      <c r="C1233" s="229" t="s">
        <v>456</v>
      </c>
      <c r="D1233" s="121">
        <v>9166</v>
      </c>
      <c r="E1233" s="121">
        <v>4395</v>
      </c>
      <c r="F1233" s="121">
        <v>1975</v>
      </c>
      <c r="G1233" s="325">
        <v>5</v>
      </c>
    </row>
    <row r="1234" spans="1:11" ht="18.75" customHeight="1">
      <c r="A1234" s="121">
        <v>39</v>
      </c>
      <c r="B1234" s="323" t="s">
        <v>1229</v>
      </c>
      <c r="C1234" s="229" t="s">
        <v>1230</v>
      </c>
      <c r="D1234" s="121">
        <v>4100</v>
      </c>
      <c r="E1234" s="121">
        <v>1398</v>
      </c>
      <c r="F1234" s="121">
        <v>1991</v>
      </c>
      <c r="G1234" s="325" t="s">
        <v>1231</v>
      </c>
      <c r="J1234" s="17"/>
    </row>
    <row r="1235" spans="1:11" ht="23.25" customHeight="1">
      <c r="A1235" s="121">
        <v>40</v>
      </c>
      <c r="B1235" s="323" t="s">
        <v>1232</v>
      </c>
      <c r="C1235" s="229" t="s">
        <v>1191</v>
      </c>
      <c r="D1235" s="121">
        <v>1000</v>
      </c>
      <c r="E1235" s="121">
        <v>539</v>
      </c>
      <c r="F1235" s="121">
        <v>1928</v>
      </c>
      <c r="G1235" s="325">
        <v>17</v>
      </c>
      <c r="J1235" s="17"/>
      <c r="K1235" s="17"/>
    </row>
    <row r="1236" spans="1:11" s="17" customFormat="1" ht="18.75" customHeight="1">
      <c r="A1236" s="121">
        <v>41</v>
      </c>
      <c r="B1236" s="323" t="s">
        <v>1233</v>
      </c>
      <c r="C1236" s="229" t="s">
        <v>1217</v>
      </c>
      <c r="D1236" s="121">
        <v>7639</v>
      </c>
      <c r="E1236" s="121">
        <v>2057</v>
      </c>
      <c r="F1236" s="121">
        <v>1995</v>
      </c>
      <c r="G1236" s="325" t="s">
        <v>1234</v>
      </c>
      <c r="H1236" s="1"/>
      <c r="I1236" s="1"/>
    </row>
    <row r="1237" spans="1:11" s="17" customFormat="1" ht="18.75" customHeight="1">
      <c r="A1237" s="121">
        <v>42</v>
      </c>
      <c r="B1237" s="323" t="s">
        <v>1776</v>
      </c>
      <c r="C1237" s="229" t="s">
        <v>13</v>
      </c>
      <c r="D1237" s="121">
        <v>56853</v>
      </c>
      <c r="E1237" s="121"/>
      <c r="F1237" s="121">
        <v>1982</v>
      </c>
      <c r="G1237" s="325">
        <v>12</v>
      </c>
      <c r="H1237" s="1"/>
      <c r="I1237" s="1"/>
    </row>
    <row r="1238" spans="1:11" s="17" customFormat="1" ht="18.75" customHeight="1">
      <c r="A1238" s="121">
        <v>43</v>
      </c>
      <c r="B1238" s="323" t="s">
        <v>1235</v>
      </c>
      <c r="C1238" s="229" t="s">
        <v>1191</v>
      </c>
      <c r="D1238" s="121">
        <v>1200</v>
      </c>
      <c r="E1238" s="121">
        <v>627</v>
      </c>
      <c r="F1238" s="121">
        <v>1973</v>
      </c>
      <c r="G1238" s="325" t="s">
        <v>1236</v>
      </c>
      <c r="H1238" s="1"/>
      <c r="I1238" s="1"/>
    </row>
    <row r="1239" spans="1:11" s="17" customFormat="1" ht="18.75" customHeight="1">
      <c r="A1239" s="121">
        <v>44</v>
      </c>
      <c r="B1239" s="323" t="s">
        <v>1237</v>
      </c>
      <c r="C1239" s="229" t="s">
        <v>1217</v>
      </c>
      <c r="D1239" s="121">
        <v>1800</v>
      </c>
      <c r="E1239" s="121">
        <v>995</v>
      </c>
      <c r="F1239" s="121">
        <v>1966</v>
      </c>
      <c r="G1239" s="325">
        <v>169</v>
      </c>
      <c r="H1239" s="1"/>
      <c r="I1239" s="1"/>
    </row>
    <row r="1240" spans="1:11" s="17" customFormat="1" ht="18.75" customHeight="1">
      <c r="A1240" s="121">
        <v>45</v>
      </c>
      <c r="B1240" s="323" t="s">
        <v>1238</v>
      </c>
      <c r="C1240" s="229" t="s">
        <v>1217</v>
      </c>
      <c r="D1240" s="121">
        <v>5000</v>
      </c>
      <c r="E1240" s="121">
        <v>2297</v>
      </c>
      <c r="F1240" s="121">
        <v>1985</v>
      </c>
      <c r="G1240" s="325">
        <v>280</v>
      </c>
      <c r="H1240" s="1"/>
      <c r="I1240" s="1"/>
    </row>
    <row r="1241" spans="1:11" s="17" customFormat="1" ht="18.75" customHeight="1">
      <c r="A1241" s="121">
        <v>46</v>
      </c>
      <c r="B1241" s="323" t="s">
        <v>1239</v>
      </c>
      <c r="C1241" s="229" t="s">
        <v>1161</v>
      </c>
      <c r="D1241" s="121">
        <v>86836</v>
      </c>
      <c r="E1241" s="121">
        <v>6772</v>
      </c>
      <c r="F1241" s="121">
        <v>1973</v>
      </c>
      <c r="G1241" s="325" t="s">
        <v>1240</v>
      </c>
      <c r="H1241" s="1"/>
      <c r="I1241" s="1"/>
    </row>
    <row r="1242" spans="1:11" s="17" customFormat="1" ht="18.75" customHeight="1">
      <c r="A1242" s="121">
        <v>47</v>
      </c>
      <c r="B1242" s="323" t="s">
        <v>1241</v>
      </c>
      <c r="C1242" s="229" t="s">
        <v>1161</v>
      </c>
      <c r="D1242" s="121">
        <v>22893</v>
      </c>
      <c r="E1242" s="121">
        <v>9303</v>
      </c>
      <c r="F1242" s="121">
        <v>1973</v>
      </c>
      <c r="G1242" s="325" t="s">
        <v>1242</v>
      </c>
      <c r="H1242" s="1"/>
      <c r="I1242" s="1"/>
    </row>
    <row r="1243" spans="1:11" s="17" customFormat="1" ht="23.25" customHeight="1">
      <c r="A1243" s="121">
        <v>48</v>
      </c>
      <c r="B1243" s="323" t="s">
        <v>1243</v>
      </c>
      <c r="C1243" s="229" t="s">
        <v>1161</v>
      </c>
      <c r="D1243" s="121">
        <v>9982</v>
      </c>
      <c r="E1243" s="121">
        <v>4037</v>
      </c>
      <c r="F1243" s="121">
        <v>1973</v>
      </c>
      <c r="G1243" s="325">
        <v>36</v>
      </c>
      <c r="H1243" s="1"/>
      <c r="I1243" s="1"/>
    </row>
    <row r="1244" spans="1:11" s="17" customFormat="1" ht="15.75" customHeight="1">
      <c r="A1244" s="121">
        <v>49</v>
      </c>
      <c r="B1244" s="323" t="s">
        <v>1244</v>
      </c>
      <c r="C1244" s="229" t="s">
        <v>1161</v>
      </c>
      <c r="D1244" s="121">
        <v>12043</v>
      </c>
      <c r="E1244" s="121">
        <v>5310</v>
      </c>
      <c r="F1244" s="121">
        <v>1974</v>
      </c>
      <c r="G1244" s="325">
        <v>1392</v>
      </c>
      <c r="H1244" s="1"/>
      <c r="I1244" s="1"/>
    </row>
    <row r="1245" spans="1:11" s="17" customFormat="1" ht="18.75" customHeight="1">
      <c r="A1245" s="121">
        <v>50</v>
      </c>
      <c r="B1245" s="323" t="s">
        <v>1244</v>
      </c>
      <c r="C1245" s="229" t="s">
        <v>1161</v>
      </c>
      <c r="D1245" s="121">
        <v>13846</v>
      </c>
      <c r="E1245" s="121">
        <v>6046</v>
      </c>
      <c r="F1245" s="121">
        <v>1974</v>
      </c>
      <c r="G1245" s="325">
        <v>1392</v>
      </c>
      <c r="H1245" s="1"/>
      <c r="I1245" s="1"/>
    </row>
    <row r="1246" spans="1:11" s="17" customFormat="1" ht="24" customHeight="1">
      <c r="A1246" s="121">
        <v>51</v>
      </c>
      <c r="B1246" s="323" t="s">
        <v>1245</v>
      </c>
      <c r="C1246" s="229" t="s">
        <v>1161</v>
      </c>
      <c r="D1246" s="121">
        <v>37410</v>
      </c>
      <c r="E1246" s="121">
        <v>16498</v>
      </c>
      <c r="F1246" s="121">
        <v>1973</v>
      </c>
      <c r="G1246" s="325">
        <v>1300</v>
      </c>
      <c r="H1246" s="1"/>
      <c r="I1246" s="1"/>
    </row>
    <row r="1247" spans="1:11" s="17" customFormat="1" ht="24" customHeight="1">
      <c r="A1247" s="121">
        <v>52</v>
      </c>
      <c r="B1247" s="323" t="s">
        <v>1246</v>
      </c>
      <c r="C1247" s="229" t="s">
        <v>1161</v>
      </c>
      <c r="D1247" s="121">
        <v>37392</v>
      </c>
      <c r="E1247" s="121">
        <v>16490</v>
      </c>
      <c r="F1247" s="121">
        <v>1973</v>
      </c>
      <c r="G1247" s="325">
        <v>1300</v>
      </c>
      <c r="H1247" s="1"/>
      <c r="I1247" s="1"/>
    </row>
    <row r="1248" spans="1:11" s="17" customFormat="1" ht="28.5" customHeight="1">
      <c r="A1248" s="121">
        <v>53</v>
      </c>
      <c r="B1248" s="323" t="s">
        <v>1445</v>
      </c>
      <c r="C1248" s="229" t="s">
        <v>1161</v>
      </c>
      <c r="D1248" s="121">
        <v>6630</v>
      </c>
      <c r="E1248" s="121">
        <v>2924</v>
      </c>
      <c r="F1248" s="121">
        <v>1973</v>
      </c>
      <c r="G1248" s="325">
        <v>25</v>
      </c>
      <c r="H1248" s="1"/>
      <c r="I1248" s="1"/>
    </row>
    <row r="1249" spans="1:9" s="17" customFormat="1" ht="24" customHeight="1">
      <c r="A1249" s="121">
        <v>54</v>
      </c>
      <c r="B1249" s="323" t="s">
        <v>1247</v>
      </c>
      <c r="C1249" s="229" t="s">
        <v>1161</v>
      </c>
      <c r="D1249" s="121">
        <v>1</v>
      </c>
      <c r="E1249" s="121"/>
      <c r="F1249" s="121">
        <v>1973</v>
      </c>
      <c r="G1249" s="325" t="s">
        <v>1248</v>
      </c>
      <c r="H1249" s="1"/>
      <c r="I1249" s="1"/>
    </row>
    <row r="1250" spans="1:9" s="17" customFormat="1" ht="25.5" customHeight="1">
      <c r="A1250" s="121">
        <v>55</v>
      </c>
      <c r="B1250" s="323" t="s">
        <v>1249</v>
      </c>
      <c r="C1250" s="229" t="s">
        <v>1250</v>
      </c>
      <c r="D1250" s="121">
        <v>18076</v>
      </c>
      <c r="E1250" s="121">
        <v>11348</v>
      </c>
      <c r="F1250" s="121">
        <v>1980</v>
      </c>
      <c r="G1250" s="325" t="s">
        <v>1251</v>
      </c>
      <c r="H1250" s="1"/>
      <c r="I1250" s="1"/>
    </row>
    <row r="1251" spans="1:9" s="17" customFormat="1" ht="28.5" customHeight="1">
      <c r="A1251" s="121">
        <v>56</v>
      </c>
      <c r="B1251" s="229" t="s">
        <v>537</v>
      </c>
      <c r="C1251" s="229" t="s">
        <v>1191</v>
      </c>
      <c r="D1251" s="121">
        <v>21694</v>
      </c>
      <c r="E1251" s="121">
        <v>7913</v>
      </c>
      <c r="F1251" s="121">
        <v>1979</v>
      </c>
      <c r="G1251" s="325" t="s">
        <v>1252</v>
      </c>
      <c r="H1251" s="1"/>
      <c r="I1251" s="1"/>
    </row>
    <row r="1252" spans="1:9" s="17" customFormat="1" ht="22.5" customHeight="1">
      <c r="A1252" s="121">
        <v>57</v>
      </c>
      <c r="B1252" s="323" t="s">
        <v>1253</v>
      </c>
      <c r="C1252" s="229" t="s">
        <v>1254</v>
      </c>
      <c r="D1252" s="121">
        <v>41603</v>
      </c>
      <c r="E1252" s="121">
        <v>10535</v>
      </c>
      <c r="F1252" s="121">
        <v>1985</v>
      </c>
      <c r="G1252" s="325" t="s">
        <v>1255</v>
      </c>
      <c r="H1252" s="1"/>
      <c r="I1252" s="1"/>
    </row>
    <row r="1253" spans="1:9" s="17" customFormat="1" ht="20.25" customHeight="1">
      <c r="A1253" s="121">
        <v>58</v>
      </c>
      <c r="B1253" s="323" t="s">
        <v>1256</v>
      </c>
      <c r="C1253" s="229" t="s">
        <v>1257</v>
      </c>
      <c r="D1253" s="121">
        <v>47374</v>
      </c>
      <c r="E1253" s="121">
        <v>22721</v>
      </c>
      <c r="F1253" s="121">
        <v>2007</v>
      </c>
      <c r="G1253" s="325" t="s">
        <v>1258</v>
      </c>
      <c r="H1253" s="1"/>
      <c r="I1253" s="1"/>
    </row>
    <row r="1254" spans="1:9" s="17" customFormat="1" ht="21" customHeight="1">
      <c r="A1254" s="121">
        <v>59</v>
      </c>
      <c r="B1254" s="323" t="s">
        <v>1259</v>
      </c>
      <c r="C1254" s="229" t="s">
        <v>1260</v>
      </c>
      <c r="D1254" s="121">
        <v>16457</v>
      </c>
      <c r="E1254" s="121">
        <v>11735</v>
      </c>
      <c r="F1254" s="121">
        <v>1954</v>
      </c>
      <c r="G1254" s="325">
        <v>71</v>
      </c>
      <c r="H1254" s="1"/>
      <c r="I1254" s="1"/>
    </row>
    <row r="1255" spans="1:9" s="17" customFormat="1" ht="18.75" customHeight="1">
      <c r="A1255" s="121">
        <v>60</v>
      </c>
      <c r="B1255" s="323" t="s">
        <v>1249</v>
      </c>
      <c r="C1255" s="229" t="s">
        <v>1261</v>
      </c>
      <c r="D1255" s="121">
        <v>4800</v>
      </c>
      <c r="E1255" s="121">
        <v>2053</v>
      </c>
      <c r="F1255" s="121">
        <v>1987</v>
      </c>
      <c r="G1255" s="325" t="s">
        <v>1231</v>
      </c>
      <c r="H1255" s="1"/>
      <c r="I1255" s="1"/>
    </row>
    <row r="1256" spans="1:9" s="17" customFormat="1" ht="18.75" customHeight="1">
      <c r="A1256" s="121">
        <v>61</v>
      </c>
      <c r="B1256" s="323" t="s">
        <v>1249</v>
      </c>
      <c r="C1256" s="229" t="s">
        <v>1262</v>
      </c>
      <c r="D1256" s="121">
        <v>4800</v>
      </c>
      <c r="E1256" s="121">
        <v>2053</v>
      </c>
      <c r="F1256" s="121">
        <v>1979</v>
      </c>
      <c r="G1256" s="325" t="s">
        <v>1263</v>
      </c>
      <c r="H1256" s="1"/>
      <c r="I1256" s="1"/>
    </row>
    <row r="1257" spans="1:9" s="17" customFormat="1" ht="18.75" customHeight="1">
      <c r="A1257" s="121">
        <v>62</v>
      </c>
      <c r="B1257" s="323" t="s">
        <v>1249</v>
      </c>
      <c r="C1257" s="229" t="s">
        <v>1264</v>
      </c>
      <c r="D1257" s="121">
        <v>4800</v>
      </c>
      <c r="E1257" s="121">
        <v>2053</v>
      </c>
      <c r="F1257" s="121">
        <v>1976</v>
      </c>
      <c r="G1257" s="325" t="s">
        <v>1265</v>
      </c>
      <c r="H1257" s="1"/>
      <c r="I1257" s="1"/>
    </row>
    <row r="1258" spans="1:9" s="17" customFormat="1" ht="18.75" customHeight="1">
      <c r="A1258" s="121">
        <v>63</v>
      </c>
      <c r="B1258" s="323" t="s">
        <v>1249</v>
      </c>
      <c r="C1258" s="229" t="s">
        <v>1266</v>
      </c>
      <c r="D1258" s="121">
        <v>4800</v>
      </c>
      <c r="E1258" s="121">
        <v>2053</v>
      </c>
      <c r="F1258" s="121">
        <v>1973</v>
      </c>
      <c r="G1258" s="325" t="s">
        <v>1267</v>
      </c>
      <c r="H1258" s="1"/>
      <c r="I1258" s="1"/>
    </row>
    <row r="1259" spans="1:9" s="17" customFormat="1" ht="18.75" customHeight="1">
      <c r="A1259" s="121">
        <v>64</v>
      </c>
      <c r="B1259" s="323" t="s">
        <v>1268</v>
      </c>
      <c r="C1259" s="229" t="s">
        <v>1269</v>
      </c>
      <c r="D1259" s="121">
        <v>29900</v>
      </c>
      <c r="E1259" s="121"/>
      <c r="F1259" s="121">
        <v>1954</v>
      </c>
      <c r="G1259" s="325" t="s">
        <v>1270</v>
      </c>
      <c r="H1259" s="1"/>
      <c r="I1259" s="1"/>
    </row>
    <row r="1260" spans="1:9" s="17" customFormat="1" ht="18.75" customHeight="1">
      <c r="A1260" s="121">
        <v>65</v>
      </c>
      <c r="B1260" s="323" t="s">
        <v>1268</v>
      </c>
      <c r="C1260" s="229" t="s">
        <v>1271</v>
      </c>
      <c r="D1260" s="121">
        <v>141799</v>
      </c>
      <c r="E1260" s="121">
        <v>39496</v>
      </c>
      <c r="F1260" s="121">
        <v>1954</v>
      </c>
      <c r="G1260" s="325" t="s">
        <v>1272</v>
      </c>
      <c r="H1260" s="1"/>
      <c r="I1260" s="1"/>
    </row>
    <row r="1261" spans="1:9" s="17" customFormat="1" ht="18.75" customHeight="1">
      <c r="A1261" s="121">
        <v>66</v>
      </c>
      <c r="B1261" s="323" t="s">
        <v>1273</v>
      </c>
      <c r="C1261" s="229" t="s">
        <v>1274</v>
      </c>
      <c r="D1261" s="121">
        <v>195699</v>
      </c>
      <c r="E1261" s="121">
        <v>24967</v>
      </c>
      <c r="F1261" s="121">
        <v>1954</v>
      </c>
      <c r="G1261" s="325" t="s">
        <v>1275</v>
      </c>
      <c r="H1261" s="1"/>
      <c r="I1261" s="1"/>
    </row>
    <row r="1262" spans="1:9" s="17" customFormat="1" ht="20.25" customHeight="1">
      <c r="A1262" s="121">
        <v>67</v>
      </c>
      <c r="B1262" s="323" t="s">
        <v>1276</v>
      </c>
      <c r="C1262" s="229" t="s">
        <v>1277</v>
      </c>
      <c r="D1262" s="121">
        <v>10000</v>
      </c>
      <c r="E1262" s="121">
        <v>3297</v>
      </c>
      <c r="F1262" s="121">
        <v>1973</v>
      </c>
      <c r="G1262" s="325" t="s">
        <v>1278</v>
      </c>
      <c r="H1262" s="1"/>
      <c r="I1262" s="1"/>
    </row>
    <row r="1263" spans="1:9" s="17" customFormat="1" ht="18.75" customHeight="1">
      <c r="A1263" s="121">
        <v>68</v>
      </c>
      <c r="B1263" s="323" t="s">
        <v>1276</v>
      </c>
      <c r="C1263" s="229" t="s">
        <v>1279</v>
      </c>
      <c r="D1263" s="121">
        <v>10000</v>
      </c>
      <c r="E1263" s="121">
        <v>3227</v>
      </c>
      <c r="F1263" s="121">
        <v>1981</v>
      </c>
      <c r="G1263" s="325" t="s">
        <v>1280</v>
      </c>
      <c r="H1263" s="1"/>
      <c r="I1263" s="1"/>
    </row>
    <row r="1264" spans="1:9" s="17" customFormat="1" ht="18.75" customHeight="1">
      <c r="A1264" s="121">
        <v>69</v>
      </c>
      <c r="B1264" s="323" t="s">
        <v>1259</v>
      </c>
      <c r="C1264" s="229" t="s">
        <v>1281</v>
      </c>
      <c r="D1264" s="121">
        <v>41532</v>
      </c>
      <c r="E1264" s="121">
        <v>26120</v>
      </c>
      <c r="F1264" s="121">
        <v>1989</v>
      </c>
      <c r="G1264" s="325" t="s">
        <v>1282</v>
      </c>
      <c r="H1264" s="1"/>
      <c r="I1264" s="1"/>
    </row>
    <row r="1265" spans="1:9" s="17" customFormat="1" ht="18.75" customHeight="1">
      <c r="A1265" s="121">
        <v>70</v>
      </c>
      <c r="B1265" s="323" t="s">
        <v>1283</v>
      </c>
      <c r="C1265" s="229" t="s">
        <v>1284</v>
      </c>
      <c r="D1265" s="121">
        <v>104938</v>
      </c>
      <c r="E1265" s="121">
        <v>65073</v>
      </c>
      <c r="F1265" s="121">
        <v>1976</v>
      </c>
      <c r="G1265" s="326" t="s">
        <v>1285</v>
      </c>
      <c r="H1265" s="1"/>
      <c r="I1265" s="1"/>
    </row>
    <row r="1266" spans="1:9" s="17" customFormat="1" ht="18.75" customHeight="1">
      <c r="A1266" s="121">
        <v>71</v>
      </c>
      <c r="B1266" s="323" t="s">
        <v>1286</v>
      </c>
      <c r="C1266" s="229" t="s">
        <v>1287</v>
      </c>
      <c r="D1266" s="121">
        <v>495841</v>
      </c>
      <c r="E1266" s="121">
        <v>415267</v>
      </c>
      <c r="F1266" s="121">
        <v>1974</v>
      </c>
      <c r="G1266" s="325">
        <v>6000</v>
      </c>
      <c r="H1266" s="1"/>
      <c r="I1266" s="1"/>
    </row>
    <row r="1267" spans="1:9" s="17" customFormat="1" ht="18.75" customHeight="1">
      <c r="A1267" s="121">
        <v>72</v>
      </c>
      <c r="B1267" s="323" t="s">
        <v>1288</v>
      </c>
      <c r="C1267" s="229" t="s">
        <v>1287</v>
      </c>
      <c r="D1267" s="121">
        <v>130313</v>
      </c>
      <c r="E1267" s="121">
        <v>2473</v>
      </c>
      <c r="F1267" s="121">
        <v>2005</v>
      </c>
      <c r="G1267" s="325"/>
      <c r="H1267" s="1"/>
      <c r="I1267" s="1"/>
    </row>
    <row r="1268" spans="1:9" s="17" customFormat="1" ht="18.75" customHeight="1">
      <c r="A1268" s="121">
        <v>73</v>
      </c>
      <c r="B1268" s="323" t="s">
        <v>582</v>
      </c>
      <c r="C1268" s="229" t="s">
        <v>1287</v>
      </c>
      <c r="D1268" s="121">
        <v>23300</v>
      </c>
      <c r="E1268" s="121">
        <v>7184</v>
      </c>
      <c r="F1268" s="121">
        <v>1974</v>
      </c>
      <c r="G1268" s="325">
        <v>81</v>
      </c>
      <c r="H1268" s="1"/>
      <c r="I1268" s="1"/>
    </row>
    <row r="1269" spans="1:9" s="17" customFormat="1" ht="19.5" customHeight="1">
      <c r="A1269" s="121">
        <v>74</v>
      </c>
      <c r="B1269" s="323" t="s">
        <v>782</v>
      </c>
      <c r="C1269" s="229" t="s">
        <v>1287</v>
      </c>
      <c r="D1269" s="121">
        <v>90170</v>
      </c>
      <c r="E1269" s="121">
        <v>21445</v>
      </c>
      <c r="F1269" s="121">
        <v>1974</v>
      </c>
      <c r="G1269" s="325">
        <v>780</v>
      </c>
      <c r="H1269" s="1"/>
      <c r="I1269" s="1"/>
    </row>
    <row r="1270" spans="1:9" s="17" customFormat="1" ht="19.5" customHeight="1">
      <c r="A1270" s="121">
        <v>75</v>
      </c>
      <c r="B1270" s="323" t="s">
        <v>781</v>
      </c>
      <c r="C1270" s="229" t="s">
        <v>1287</v>
      </c>
      <c r="D1270" s="121">
        <v>555346</v>
      </c>
      <c r="E1270" s="121">
        <v>462414</v>
      </c>
      <c r="F1270" s="121">
        <v>1974</v>
      </c>
      <c r="G1270" s="325">
        <v>15600</v>
      </c>
      <c r="H1270" s="1"/>
      <c r="I1270" s="1"/>
    </row>
    <row r="1271" spans="1:9" s="17" customFormat="1" ht="23.25" customHeight="1">
      <c r="A1271" s="121">
        <v>76</v>
      </c>
      <c r="B1271" s="323" t="s">
        <v>781</v>
      </c>
      <c r="C1271" s="229" t="s">
        <v>1287</v>
      </c>
      <c r="D1271" s="121">
        <v>555346</v>
      </c>
      <c r="E1271" s="121">
        <v>462414</v>
      </c>
      <c r="F1271" s="121">
        <v>1974</v>
      </c>
      <c r="G1271" s="325">
        <v>15600</v>
      </c>
      <c r="H1271" s="1"/>
      <c r="I1271" s="1"/>
    </row>
    <row r="1272" spans="1:9" s="17" customFormat="1" ht="18.75" customHeight="1">
      <c r="A1272" s="121">
        <v>77</v>
      </c>
      <c r="B1272" s="323" t="s">
        <v>780</v>
      </c>
      <c r="C1272" s="229" t="s">
        <v>1287</v>
      </c>
      <c r="D1272" s="328">
        <v>20056</v>
      </c>
      <c r="E1272" s="121">
        <v>8757</v>
      </c>
      <c r="F1272" s="121">
        <v>1974</v>
      </c>
      <c r="G1272" s="325">
        <v>100</v>
      </c>
      <c r="H1272" s="1"/>
      <c r="I1272" s="1"/>
    </row>
    <row r="1273" spans="1:9" s="17" customFormat="1" ht="18.75" customHeight="1">
      <c r="A1273" s="121">
        <v>78</v>
      </c>
      <c r="B1273" s="323" t="s">
        <v>780</v>
      </c>
      <c r="C1273" s="229" t="s">
        <v>1287</v>
      </c>
      <c r="D1273" s="121">
        <v>20056</v>
      </c>
      <c r="E1273" s="121">
        <v>8757</v>
      </c>
      <c r="F1273" s="121">
        <v>1974</v>
      </c>
      <c r="G1273" s="325">
        <v>100</v>
      </c>
      <c r="H1273" s="1"/>
      <c r="I1273" s="1"/>
    </row>
    <row r="1274" spans="1:9" s="17" customFormat="1" ht="24.75" customHeight="1">
      <c r="A1274" s="121">
        <v>79</v>
      </c>
      <c r="B1274" s="323" t="s">
        <v>779</v>
      </c>
      <c r="C1274" s="229" t="s">
        <v>1287</v>
      </c>
      <c r="D1274" s="121">
        <v>614800</v>
      </c>
      <c r="E1274" s="121">
        <v>394862</v>
      </c>
      <c r="F1274" s="121">
        <v>1974</v>
      </c>
      <c r="G1274" s="325">
        <v>2368</v>
      </c>
      <c r="H1274" s="1"/>
      <c r="I1274" s="1"/>
    </row>
    <row r="1275" spans="1:9" s="17" customFormat="1" ht="36" customHeight="1">
      <c r="A1275" s="121">
        <v>80</v>
      </c>
      <c r="B1275" s="323" t="s">
        <v>1289</v>
      </c>
      <c r="C1275" s="229" t="s">
        <v>1287</v>
      </c>
      <c r="D1275" s="121">
        <v>3800</v>
      </c>
      <c r="E1275" s="121">
        <v>1659</v>
      </c>
      <c r="F1275" s="121">
        <v>1974</v>
      </c>
      <c r="G1275" s="325">
        <v>100</v>
      </c>
      <c r="H1275" s="1"/>
      <c r="I1275" s="1"/>
    </row>
    <row r="1276" spans="1:9" s="17" customFormat="1" ht="18.75" customHeight="1">
      <c r="A1276" s="121">
        <v>81</v>
      </c>
      <c r="B1276" s="323" t="s">
        <v>1290</v>
      </c>
      <c r="C1276" s="229" t="s">
        <v>1287</v>
      </c>
      <c r="D1276" s="121">
        <v>3800</v>
      </c>
      <c r="E1276" s="121">
        <v>1659</v>
      </c>
      <c r="F1276" s="121">
        <v>1974</v>
      </c>
      <c r="G1276" s="325">
        <v>100</v>
      </c>
      <c r="H1276" s="1"/>
      <c r="I1276" s="1"/>
    </row>
    <row r="1277" spans="1:9" s="17" customFormat="1" ht="22.5" customHeight="1">
      <c r="A1277" s="121">
        <v>82</v>
      </c>
      <c r="B1277" s="323" t="s">
        <v>1291</v>
      </c>
      <c r="C1277" s="229" t="s">
        <v>1287</v>
      </c>
      <c r="D1277" s="121">
        <v>90224</v>
      </c>
      <c r="E1277" s="121">
        <v>41193</v>
      </c>
      <c r="F1277" s="121">
        <v>1974</v>
      </c>
      <c r="G1277" s="325">
        <v>1352</v>
      </c>
      <c r="H1277" s="1"/>
      <c r="I1277" s="1"/>
    </row>
    <row r="1278" spans="1:9" s="17" customFormat="1" ht="20.25" customHeight="1">
      <c r="A1278" s="121">
        <v>83</v>
      </c>
      <c r="B1278" s="323" t="s">
        <v>1292</v>
      </c>
      <c r="C1278" s="229" t="s">
        <v>1287</v>
      </c>
      <c r="D1278" s="121">
        <v>360359</v>
      </c>
      <c r="E1278" s="121">
        <v>82109</v>
      </c>
      <c r="F1278" s="121">
        <v>1974</v>
      </c>
      <c r="G1278" s="325">
        <v>3584</v>
      </c>
      <c r="H1278" s="1"/>
      <c r="I1278" s="1"/>
    </row>
    <row r="1279" spans="1:9" s="17" customFormat="1" ht="21" customHeight="1">
      <c r="A1279" s="121">
        <v>84</v>
      </c>
      <c r="B1279" s="323" t="s">
        <v>1293</v>
      </c>
      <c r="C1279" s="229" t="s">
        <v>1287</v>
      </c>
      <c r="D1279" s="121">
        <v>161828</v>
      </c>
      <c r="E1279" s="121">
        <v>68575</v>
      </c>
      <c r="F1279" s="121">
        <v>1974</v>
      </c>
      <c r="G1279" s="325">
        <v>510</v>
      </c>
      <c r="H1279" s="1"/>
      <c r="I1279" s="1"/>
    </row>
    <row r="1280" spans="1:9" s="17" customFormat="1" ht="22.5" customHeight="1">
      <c r="A1280" s="121">
        <v>85</v>
      </c>
      <c r="B1280" s="323" t="s">
        <v>1294</v>
      </c>
      <c r="C1280" s="229" t="s">
        <v>1287</v>
      </c>
      <c r="D1280" s="121">
        <v>25806</v>
      </c>
      <c r="E1280" s="121">
        <v>16864</v>
      </c>
      <c r="F1280" s="121">
        <v>1974</v>
      </c>
      <c r="G1280" s="325">
        <v>156</v>
      </c>
      <c r="H1280" s="1"/>
      <c r="I1280" s="1"/>
    </row>
    <row r="1281" spans="1:11" s="17" customFormat="1" ht="26.25" customHeight="1">
      <c r="A1281" s="121">
        <v>86</v>
      </c>
      <c r="B1281" s="323" t="s">
        <v>1295</v>
      </c>
      <c r="C1281" s="229" t="s">
        <v>1287</v>
      </c>
      <c r="D1281" s="121">
        <v>101342</v>
      </c>
      <c r="E1281" s="121">
        <v>27129</v>
      </c>
      <c r="F1281" s="121">
        <v>1974</v>
      </c>
      <c r="G1281" s="325">
        <v>372</v>
      </c>
      <c r="H1281" s="15"/>
      <c r="I1281" s="1"/>
    </row>
    <row r="1282" spans="1:11" s="17" customFormat="1" ht="27.75" customHeight="1">
      <c r="A1282" s="121">
        <v>87</v>
      </c>
      <c r="B1282" s="323" t="s">
        <v>1296</v>
      </c>
      <c r="C1282" s="229" t="s">
        <v>1287</v>
      </c>
      <c r="D1282" s="121">
        <v>63360</v>
      </c>
      <c r="E1282" s="121">
        <v>51085</v>
      </c>
      <c r="F1282" s="121">
        <v>1974</v>
      </c>
      <c r="G1282" s="325">
        <v>258</v>
      </c>
      <c r="H1282" s="15"/>
      <c r="I1282" s="1"/>
    </row>
    <row r="1283" spans="1:11" s="17" customFormat="1" ht="18.75" customHeight="1">
      <c r="A1283" s="121">
        <v>88</v>
      </c>
      <c r="B1283" s="323" t="s">
        <v>1297</v>
      </c>
      <c r="C1283" s="229" t="s">
        <v>1287</v>
      </c>
      <c r="D1283" s="121">
        <v>40688</v>
      </c>
      <c r="E1283" s="121">
        <v>27357</v>
      </c>
      <c r="F1283" s="121">
        <v>1974</v>
      </c>
      <c r="G1283" s="325">
        <v>358</v>
      </c>
      <c r="H1283" s="15"/>
      <c r="I1283" s="1"/>
    </row>
    <row r="1284" spans="1:11" s="17" customFormat="1" ht="18.75" customHeight="1">
      <c r="A1284" s="121">
        <v>89</v>
      </c>
      <c r="B1284" s="323" t="s">
        <v>1298</v>
      </c>
      <c r="C1284" s="229" t="s">
        <v>1287</v>
      </c>
      <c r="D1284" s="121">
        <v>28813</v>
      </c>
      <c r="E1284" s="121">
        <v>21910</v>
      </c>
      <c r="F1284" s="121">
        <v>1974</v>
      </c>
      <c r="G1284" s="325">
        <v>90</v>
      </c>
      <c r="H1284" s="15"/>
      <c r="I1284" s="1"/>
    </row>
    <row r="1285" spans="1:11" s="17" customFormat="1" ht="18.75" customHeight="1">
      <c r="A1285" s="121">
        <v>90</v>
      </c>
      <c r="B1285" s="323" t="s">
        <v>1299</v>
      </c>
      <c r="C1285" s="229" t="s">
        <v>1287</v>
      </c>
      <c r="D1285" s="121">
        <v>108273</v>
      </c>
      <c r="E1285" s="121">
        <v>31706</v>
      </c>
      <c r="F1285" s="121">
        <v>1974</v>
      </c>
      <c r="G1285" s="326">
        <v>784</v>
      </c>
      <c r="H1285" s="15"/>
      <c r="I1285" s="15"/>
    </row>
    <row r="1286" spans="1:11" s="17" customFormat="1" ht="18.75" customHeight="1">
      <c r="A1286" s="121">
        <v>91</v>
      </c>
      <c r="B1286" s="323" t="s">
        <v>1300</v>
      </c>
      <c r="C1286" s="229" t="s">
        <v>1191</v>
      </c>
      <c r="D1286" s="121">
        <v>32392</v>
      </c>
      <c r="E1286" s="121">
        <v>20586</v>
      </c>
      <c r="F1286" s="121">
        <v>1979</v>
      </c>
      <c r="G1286" s="325" t="s">
        <v>1301</v>
      </c>
      <c r="H1286" s="15"/>
      <c r="I1286" s="15"/>
      <c r="J1286" s="9"/>
    </row>
    <row r="1287" spans="1:11" s="17" customFormat="1" ht="23.25" customHeight="1">
      <c r="A1287" s="121">
        <v>92</v>
      </c>
      <c r="B1287" s="323" t="s">
        <v>1302</v>
      </c>
      <c r="C1287" s="229" t="s">
        <v>1191</v>
      </c>
      <c r="D1287" s="121">
        <v>400</v>
      </c>
      <c r="E1287" s="121">
        <v>252</v>
      </c>
      <c r="F1287" s="121">
        <v>2001</v>
      </c>
      <c r="G1287" s="326">
        <v>72</v>
      </c>
      <c r="H1287" s="15"/>
      <c r="I1287" s="15"/>
      <c r="J1287" s="9"/>
      <c r="K1287" s="9"/>
    </row>
    <row r="1288" spans="1:11" ht="25.5" customHeight="1">
      <c r="A1288" s="121">
        <v>93</v>
      </c>
      <c r="B1288" s="323" t="s">
        <v>1303</v>
      </c>
      <c r="C1288" s="229" t="s">
        <v>1191</v>
      </c>
      <c r="D1288" s="121">
        <v>42557</v>
      </c>
      <c r="E1288" s="121">
        <v>16164</v>
      </c>
      <c r="F1288" s="121">
        <v>2005</v>
      </c>
      <c r="G1288" s="326" t="s">
        <v>1304</v>
      </c>
      <c r="H1288" s="15"/>
      <c r="I1288" s="15"/>
    </row>
    <row r="1289" spans="1:11" ht="24.75" customHeight="1">
      <c r="A1289" s="121">
        <v>94</v>
      </c>
      <c r="B1289" s="323" t="s">
        <v>676</v>
      </c>
      <c r="C1289" s="229" t="s">
        <v>1191</v>
      </c>
      <c r="D1289" s="121">
        <v>4672</v>
      </c>
      <c r="E1289" s="121">
        <v>1973</v>
      </c>
      <c r="F1289" s="121">
        <v>1972</v>
      </c>
      <c r="G1289" s="325" t="s">
        <v>1305</v>
      </c>
      <c r="H1289" s="15"/>
      <c r="I1289" s="15"/>
    </row>
    <row r="1290" spans="1:11" ht="18" customHeight="1">
      <c r="A1290" s="121">
        <v>95</v>
      </c>
      <c r="B1290" s="323" t="s">
        <v>1247</v>
      </c>
      <c r="C1290" s="229" t="s">
        <v>1191</v>
      </c>
      <c r="D1290" s="121">
        <v>2000</v>
      </c>
      <c r="E1290" s="121">
        <v>336</v>
      </c>
      <c r="F1290" s="121">
        <v>1972</v>
      </c>
      <c r="G1290" s="325" t="s">
        <v>1306</v>
      </c>
      <c r="H1290" s="15"/>
      <c r="I1290" s="15"/>
    </row>
    <row r="1291" spans="1:11" ht="22.5" customHeight="1">
      <c r="A1291" s="121">
        <v>96</v>
      </c>
      <c r="B1291" s="323" t="s">
        <v>1307</v>
      </c>
      <c r="C1291" s="229" t="s">
        <v>1191</v>
      </c>
      <c r="D1291" s="121">
        <v>65664</v>
      </c>
      <c r="E1291" s="121">
        <v>41222</v>
      </c>
      <c r="F1291" s="121">
        <v>1974</v>
      </c>
      <c r="G1291" s="326" t="s">
        <v>1308</v>
      </c>
      <c r="H1291" s="15"/>
      <c r="I1291" s="15"/>
    </row>
    <row r="1292" spans="1:11" ht="24" customHeight="1">
      <c r="A1292" s="121">
        <v>97</v>
      </c>
      <c r="B1292" s="323" t="s">
        <v>1309</v>
      </c>
      <c r="C1292" s="229" t="s">
        <v>455</v>
      </c>
      <c r="D1292" s="121">
        <v>491</v>
      </c>
      <c r="E1292" s="121">
        <v>205</v>
      </c>
      <c r="F1292" s="121">
        <v>1978</v>
      </c>
      <c r="G1292" s="324"/>
      <c r="H1292" s="15"/>
      <c r="I1292" s="15"/>
    </row>
    <row r="1293" spans="1:11" ht="18.75" customHeight="1">
      <c r="A1293" s="121">
        <v>98</v>
      </c>
      <c r="B1293" s="323" t="s">
        <v>1310</v>
      </c>
      <c r="C1293" s="229" t="s">
        <v>1217</v>
      </c>
      <c r="D1293" s="121">
        <v>8612</v>
      </c>
      <c r="E1293" s="121">
        <v>1349</v>
      </c>
      <c r="F1293" s="121">
        <v>2001</v>
      </c>
      <c r="G1293" s="325"/>
      <c r="H1293" s="15"/>
      <c r="I1293" s="15"/>
    </row>
    <row r="1294" spans="1:11" ht="25.5" customHeight="1">
      <c r="A1294" s="121">
        <v>99</v>
      </c>
      <c r="B1294" s="323" t="s">
        <v>1311</v>
      </c>
      <c r="C1294" s="229" t="s">
        <v>1217</v>
      </c>
      <c r="D1294" s="121">
        <v>18275</v>
      </c>
      <c r="E1294" s="121"/>
      <c r="F1294" s="121">
        <v>2000</v>
      </c>
      <c r="G1294" s="325"/>
      <c r="H1294" s="15"/>
      <c r="I1294" s="15"/>
    </row>
    <row r="1295" spans="1:11" ht="24" customHeight="1">
      <c r="A1295" s="121">
        <v>100</v>
      </c>
      <c r="B1295" s="323" t="s">
        <v>1312</v>
      </c>
      <c r="C1295" s="229" t="s">
        <v>1161</v>
      </c>
      <c r="D1295" s="121">
        <v>21111</v>
      </c>
      <c r="E1295" s="121">
        <v>8697</v>
      </c>
      <c r="F1295" s="121">
        <v>1974</v>
      </c>
      <c r="G1295" s="325"/>
      <c r="H1295" s="15"/>
      <c r="I1295" s="15"/>
    </row>
    <row r="1296" spans="1:11" ht="20.25" customHeight="1">
      <c r="A1296" s="121">
        <v>101</v>
      </c>
      <c r="B1296" s="323" t="s">
        <v>1313</v>
      </c>
      <c r="C1296" s="229" t="s">
        <v>542</v>
      </c>
      <c r="D1296" s="121">
        <v>10415</v>
      </c>
      <c r="E1296" s="121">
        <v>2983</v>
      </c>
      <c r="F1296" s="121">
        <v>2000</v>
      </c>
      <c r="G1296" s="325"/>
      <c r="H1296" s="15"/>
      <c r="I1296" s="15"/>
    </row>
    <row r="1297" spans="1:9" ht="26.25" customHeight="1">
      <c r="A1297" s="121">
        <v>102</v>
      </c>
      <c r="B1297" s="323" t="s">
        <v>1314</v>
      </c>
      <c r="C1297" s="229" t="s">
        <v>1191</v>
      </c>
      <c r="D1297" s="121">
        <v>2640</v>
      </c>
      <c r="E1297" s="121">
        <v>872</v>
      </c>
      <c r="F1297" s="121">
        <v>1983</v>
      </c>
      <c r="G1297" s="325"/>
      <c r="H1297" s="15"/>
      <c r="I1297" s="15"/>
    </row>
    <row r="1298" spans="1:9" ht="24" customHeight="1">
      <c r="A1298" s="121">
        <v>103</v>
      </c>
      <c r="B1298" s="323" t="s">
        <v>309</v>
      </c>
      <c r="C1298" s="229" t="s">
        <v>1191</v>
      </c>
      <c r="D1298" s="121">
        <v>1000</v>
      </c>
      <c r="E1298" s="121">
        <v>244</v>
      </c>
      <c r="F1298" s="121">
        <v>1978</v>
      </c>
      <c r="G1298" s="325"/>
      <c r="H1298" s="15"/>
      <c r="I1298" s="15"/>
    </row>
    <row r="1299" spans="1:9" ht="23.25" customHeight="1">
      <c r="A1299" s="121">
        <v>104</v>
      </c>
      <c r="B1299" s="323" t="s">
        <v>1315</v>
      </c>
      <c r="C1299" s="229" t="s">
        <v>1191</v>
      </c>
      <c r="D1299" s="121">
        <v>10164</v>
      </c>
      <c r="E1299" s="121"/>
      <c r="F1299" s="121">
        <v>2008</v>
      </c>
      <c r="G1299" s="329"/>
      <c r="H1299" s="15"/>
      <c r="I1299" s="15"/>
    </row>
    <row r="1300" spans="1:9" ht="25.5" customHeight="1">
      <c r="A1300" s="121">
        <v>105</v>
      </c>
      <c r="B1300" s="323" t="s">
        <v>1526</v>
      </c>
      <c r="C1300" s="229" t="s">
        <v>1777</v>
      </c>
      <c r="D1300" s="121">
        <v>236711</v>
      </c>
      <c r="E1300" s="121">
        <v>207780</v>
      </c>
      <c r="F1300" s="121">
        <v>2018</v>
      </c>
      <c r="G1300" s="330"/>
      <c r="H1300" s="15"/>
      <c r="I1300" s="15"/>
    </row>
    <row r="1301" spans="1:9" ht="17.25" customHeight="1">
      <c r="A1301" s="121">
        <v>106</v>
      </c>
      <c r="B1301" s="323" t="s">
        <v>1778</v>
      </c>
      <c r="C1301" s="229" t="s">
        <v>329</v>
      </c>
      <c r="D1301" s="121">
        <v>73034</v>
      </c>
      <c r="E1301" s="121">
        <v>24583</v>
      </c>
      <c r="F1301" s="121">
        <v>1986</v>
      </c>
      <c r="G1301" s="331"/>
      <c r="H1301" s="15"/>
      <c r="I1301" s="15"/>
    </row>
    <row r="1302" spans="1:9" ht="21" customHeight="1">
      <c r="A1302" s="121">
        <v>107</v>
      </c>
      <c r="B1302" s="323" t="s">
        <v>1527</v>
      </c>
      <c r="C1302" s="229" t="s">
        <v>1777</v>
      </c>
      <c r="D1302" s="121">
        <v>733427</v>
      </c>
      <c r="E1302" s="121">
        <v>643786</v>
      </c>
      <c r="F1302" s="121">
        <v>2018</v>
      </c>
      <c r="G1302" s="62"/>
      <c r="H1302" s="15"/>
      <c r="I1302" s="15"/>
    </row>
    <row r="1303" spans="1:9" ht="23.25" customHeight="1">
      <c r="A1303" s="121"/>
      <c r="B1303" s="332" t="s">
        <v>654</v>
      </c>
      <c r="C1303" s="241"/>
      <c r="D1303" s="285">
        <f>SUM(D1196:D1302)</f>
        <v>6327044</v>
      </c>
      <c r="E1303" s="285">
        <f>SUM(E1196:E1302)</f>
        <v>3765494</v>
      </c>
      <c r="F1303" s="238"/>
      <c r="G1303" s="333">
        <v>3777.6</v>
      </c>
      <c r="H1303" s="105"/>
      <c r="I1303" s="105"/>
    </row>
    <row r="1304" spans="1:9" s="13" customFormat="1" ht="18" customHeight="1">
      <c r="A1304" s="14">
        <v>108</v>
      </c>
      <c r="B1304" s="334" t="s">
        <v>1316</v>
      </c>
      <c r="C1304" s="335"/>
      <c r="D1304" s="121">
        <v>4475952</v>
      </c>
      <c r="E1304" s="121">
        <v>1243963</v>
      </c>
      <c r="F1304" s="121" t="s">
        <v>1528</v>
      </c>
      <c r="G1304" s="336"/>
      <c r="H1304" s="15"/>
      <c r="I1304" s="15"/>
    </row>
    <row r="1305" spans="1:9" ht="18.75" customHeight="1">
      <c r="A1305" s="14">
        <v>109</v>
      </c>
      <c r="B1305" s="337" t="s">
        <v>1317</v>
      </c>
      <c r="C1305" s="335"/>
      <c r="D1305" s="121">
        <v>5390624</v>
      </c>
      <c r="E1305" s="121">
        <v>1696853</v>
      </c>
      <c r="F1305" s="121" t="s">
        <v>1779</v>
      </c>
      <c r="G1305" s="338"/>
      <c r="H1305" s="15"/>
      <c r="I1305" s="15"/>
    </row>
    <row r="1306" spans="1:9" ht="18.75" customHeight="1">
      <c r="A1306" s="14"/>
      <c r="B1306" s="339" t="s">
        <v>584</v>
      </c>
      <c r="C1306" s="335"/>
      <c r="D1306" s="118">
        <f>SUM(D1304:D1305)</f>
        <v>9866576</v>
      </c>
      <c r="E1306" s="118">
        <f>SUM(E1304:E1305)</f>
        <v>2940816</v>
      </c>
      <c r="F1306" s="340"/>
      <c r="G1306" s="338"/>
      <c r="H1306" s="15"/>
      <c r="I1306" s="15"/>
    </row>
    <row r="1307" spans="1:9" ht="18.75" customHeight="1">
      <c r="A1307" s="341"/>
      <c r="B1307" s="341" t="s">
        <v>710</v>
      </c>
      <c r="C1307" s="341"/>
      <c r="D1307" s="161">
        <f>D1303+D1306</f>
        <v>16193620</v>
      </c>
      <c r="E1307" s="161">
        <f>E1303+E1306</f>
        <v>6706310</v>
      </c>
      <c r="F1307" s="199"/>
      <c r="G1307" s="333">
        <v>3777.6</v>
      </c>
      <c r="H1307" s="15"/>
      <c r="I1307" s="15"/>
    </row>
    <row r="1308" spans="1:9" ht="18.75" customHeight="1">
      <c r="A1308" s="376" t="s">
        <v>1475</v>
      </c>
      <c r="B1308" s="377"/>
      <c r="C1308" s="377"/>
      <c r="D1308" s="377"/>
      <c r="E1308" s="377"/>
      <c r="F1308" s="377"/>
      <c r="G1308" s="378"/>
      <c r="H1308" s="15"/>
      <c r="I1308" s="15"/>
    </row>
    <row r="1309" spans="1:9" ht="21.75" customHeight="1">
      <c r="A1309" s="121">
        <v>1</v>
      </c>
      <c r="B1309" s="229" t="s">
        <v>1140</v>
      </c>
      <c r="C1309" s="241" t="s">
        <v>962</v>
      </c>
      <c r="D1309" s="240">
        <v>5042</v>
      </c>
      <c r="E1309" s="240">
        <v>1585.46</v>
      </c>
      <c r="F1309" s="342">
        <v>1938</v>
      </c>
      <c r="G1309" s="343">
        <v>50.7</v>
      </c>
      <c r="H1309" s="15"/>
      <c r="I1309" s="15"/>
    </row>
    <row r="1310" spans="1:9" ht="21.75" customHeight="1">
      <c r="A1310" s="121">
        <v>2</v>
      </c>
      <c r="B1310" s="229" t="s">
        <v>963</v>
      </c>
      <c r="C1310" s="241" t="s">
        <v>1392</v>
      </c>
      <c r="D1310" s="240">
        <v>93581.02</v>
      </c>
      <c r="E1310" s="240">
        <v>12526.54</v>
      </c>
      <c r="F1310" s="342">
        <v>1982</v>
      </c>
      <c r="G1310" s="343">
        <v>11946</v>
      </c>
      <c r="H1310" s="15"/>
      <c r="I1310" s="15"/>
    </row>
    <row r="1311" spans="1:9" ht="22.5" customHeight="1">
      <c r="A1311" s="121">
        <v>3</v>
      </c>
      <c r="B1311" s="229" t="s">
        <v>964</v>
      </c>
      <c r="C1311" s="241" t="s">
        <v>1780</v>
      </c>
      <c r="D1311" s="240">
        <v>32344.09</v>
      </c>
      <c r="E1311" s="240">
        <v>9725.93</v>
      </c>
      <c r="F1311" s="342">
        <v>2005</v>
      </c>
      <c r="G1311" s="343">
        <v>36.299999999999997</v>
      </c>
      <c r="H1311" s="15"/>
      <c r="I1311" s="15"/>
    </row>
    <row r="1312" spans="1:9" ht="22.5" customHeight="1">
      <c r="A1312" s="121">
        <v>4</v>
      </c>
      <c r="B1312" s="229" t="s">
        <v>1141</v>
      </c>
      <c r="C1312" s="241" t="s">
        <v>965</v>
      </c>
      <c r="D1312" s="240">
        <v>32292</v>
      </c>
      <c r="E1312" s="240">
        <v>10479.41</v>
      </c>
      <c r="F1312" s="342"/>
      <c r="G1312" s="343">
        <v>3750</v>
      </c>
      <c r="H1312" s="15"/>
      <c r="I1312" s="15"/>
    </row>
    <row r="1313" spans="1:9" ht="17.25" customHeight="1">
      <c r="A1313" s="121">
        <v>5</v>
      </c>
      <c r="B1313" s="344" t="s">
        <v>966</v>
      </c>
      <c r="C1313" s="241" t="s">
        <v>1142</v>
      </c>
      <c r="D1313" s="240">
        <v>419000</v>
      </c>
      <c r="E1313" s="240">
        <v>0</v>
      </c>
      <c r="F1313" s="342"/>
      <c r="G1313" s="343"/>
      <c r="H1313" s="15"/>
      <c r="I1313" s="15"/>
    </row>
    <row r="1314" spans="1:9" ht="18.75" customHeight="1">
      <c r="A1314" s="121">
        <v>5</v>
      </c>
      <c r="B1314" s="344" t="s">
        <v>967</v>
      </c>
      <c r="C1314" s="241" t="s">
        <v>1142</v>
      </c>
      <c r="D1314" s="240">
        <v>2000</v>
      </c>
      <c r="E1314" s="240">
        <v>0</v>
      </c>
      <c r="F1314" s="342"/>
      <c r="G1314" s="343"/>
      <c r="H1314" s="15"/>
      <c r="I1314" s="15"/>
    </row>
    <row r="1315" spans="1:9" ht="18.75" customHeight="1">
      <c r="A1315" s="121">
        <v>6</v>
      </c>
      <c r="B1315" s="344" t="s">
        <v>1143</v>
      </c>
      <c r="C1315" s="241" t="s">
        <v>1142</v>
      </c>
      <c r="D1315" s="240">
        <v>27880</v>
      </c>
      <c r="E1315" s="240">
        <v>10267.709999999999</v>
      </c>
      <c r="F1315" s="342"/>
      <c r="G1315" s="343"/>
      <c r="H1315" s="15"/>
      <c r="I1315" s="15"/>
    </row>
    <row r="1316" spans="1:9" ht="21" customHeight="1">
      <c r="A1316" s="121">
        <v>7</v>
      </c>
      <c r="B1316" s="229" t="s">
        <v>1393</v>
      </c>
      <c r="C1316" s="241" t="s">
        <v>968</v>
      </c>
      <c r="D1316" s="240">
        <v>21040</v>
      </c>
      <c r="E1316" s="240">
        <v>12233.72</v>
      </c>
      <c r="F1316" s="342"/>
      <c r="G1316" s="343">
        <v>8</v>
      </c>
      <c r="H1316" s="15"/>
      <c r="I1316" s="15"/>
    </row>
    <row r="1317" spans="1:9" ht="18.75" customHeight="1">
      <c r="A1317" s="343">
        <v>8</v>
      </c>
      <c r="B1317" s="345" t="s">
        <v>1781</v>
      </c>
      <c r="C1317" s="346" t="s">
        <v>1394</v>
      </c>
      <c r="D1317" s="346">
        <v>37300</v>
      </c>
      <c r="E1317" s="346">
        <v>0</v>
      </c>
      <c r="F1317" s="346">
        <v>1955</v>
      </c>
      <c r="G1317" s="346">
        <v>283.3</v>
      </c>
      <c r="H1317" s="15"/>
      <c r="I1317" s="15"/>
    </row>
    <row r="1318" spans="1:9" ht="59.25" customHeight="1">
      <c r="A1318" s="343">
        <v>9</v>
      </c>
      <c r="B1318" s="345" t="s">
        <v>506</v>
      </c>
      <c r="C1318" s="346" t="s">
        <v>1395</v>
      </c>
      <c r="D1318" s="346">
        <v>79262</v>
      </c>
      <c r="E1318" s="346">
        <v>10960.68</v>
      </c>
      <c r="F1318" s="346">
        <v>1989</v>
      </c>
      <c r="G1318" s="346">
        <v>133.4</v>
      </c>
      <c r="H1318" s="15"/>
      <c r="I1318" s="15"/>
    </row>
    <row r="1319" spans="1:9" ht="21.75" customHeight="1">
      <c r="A1319" s="343">
        <v>10</v>
      </c>
      <c r="B1319" s="345" t="s">
        <v>507</v>
      </c>
      <c r="C1319" s="346" t="s">
        <v>508</v>
      </c>
      <c r="D1319" s="346">
        <v>40100</v>
      </c>
      <c r="E1319" s="346">
        <v>0</v>
      </c>
      <c r="F1319" s="346">
        <v>1973</v>
      </c>
      <c r="G1319" s="347">
        <v>92.3</v>
      </c>
      <c r="H1319" s="15"/>
      <c r="I1319" s="15"/>
    </row>
    <row r="1320" spans="1:9" ht="18.75" customHeight="1">
      <c r="A1320" s="343"/>
      <c r="B1320" s="348"/>
      <c r="C1320" s="346"/>
      <c r="D1320" s="349"/>
      <c r="E1320" s="346"/>
      <c r="F1320" s="347"/>
      <c r="G1320" s="346">
        <v>24.7</v>
      </c>
      <c r="H1320" s="15"/>
      <c r="I1320" s="15"/>
    </row>
    <row r="1321" spans="1:9" ht="18.75" customHeight="1">
      <c r="A1321" s="343">
        <v>11</v>
      </c>
      <c r="B1321" s="345" t="s">
        <v>1782</v>
      </c>
      <c r="C1321" s="346" t="s">
        <v>1396</v>
      </c>
      <c r="D1321" s="346">
        <v>5116.6000000000004</v>
      </c>
      <c r="E1321" s="346">
        <v>0</v>
      </c>
      <c r="F1321" s="346">
        <v>1990</v>
      </c>
      <c r="G1321" s="346">
        <v>70.5</v>
      </c>
      <c r="H1321" s="15"/>
      <c r="I1321" s="15"/>
    </row>
    <row r="1322" spans="1:9" ht="18.75" customHeight="1">
      <c r="A1322" s="343">
        <v>12</v>
      </c>
      <c r="B1322" s="345" t="s">
        <v>1783</v>
      </c>
      <c r="C1322" s="346" t="s">
        <v>1397</v>
      </c>
      <c r="D1322" s="346">
        <v>330149.53999999998</v>
      </c>
      <c r="E1322" s="346">
        <v>315545</v>
      </c>
      <c r="F1322" s="346">
        <v>1990</v>
      </c>
      <c r="G1322" s="346">
        <v>187.9</v>
      </c>
      <c r="H1322" s="15"/>
      <c r="I1322" s="15"/>
    </row>
    <row r="1323" spans="1:9" ht="18.75" customHeight="1">
      <c r="A1323" s="343">
        <v>13</v>
      </c>
      <c r="B1323" s="345" t="s">
        <v>664</v>
      </c>
      <c r="C1323" s="346" t="s">
        <v>1398</v>
      </c>
      <c r="D1323" s="346">
        <v>14762</v>
      </c>
      <c r="E1323" s="346">
        <v>8503.68</v>
      </c>
      <c r="F1323" s="346">
        <v>1957</v>
      </c>
      <c r="G1323" s="346"/>
      <c r="I1323" s="15"/>
    </row>
    <row r="1324" spans="1:9" ht="18.75" customHeight="1">
      <c r="A1324" s="343">
        <v>14</v>
      </c>
      <c r="B1324" s="345" t="s">
        <v>452</v>
      </c>
      <c r="C1324" s="346" t="s">
        <v>1399</v>
      </c>
      <c r="D1324" s="346">
        <v>48641</v>
      </c>
      <c r="E1324" s="346">
        <v>24488</v>
      </c>
      <c r="F1324" s="346">
        <v>2010</v>
      </c>
      <c r="G1324" s="346"/>
      <c r="H1324" s="15"/>
      <c r="I1324" s="15"/>
    </row>
    <row r="1325" spans="1:9" ht="18.75" customHeight="1">
      <c r="A1325" s="343">
        <v>15</v>
      </c>
      <c r="B1325" s="345" t="s">
        <v>1558</v>
      </c>
      <c r="C1325" s="350" t="s">
        <v>1559</v>
      </c>
      <c r="D1325" s="346">
        <v>178474.6</v>
      </c>
      <c r="E1325" s="346">
        <v>154647.70000000001</v>
      </c>
      <c r="F1325" s="351">
        <v>2017</v>
      </c>
      <c r="G1325" s="346">
        <v>276</v>
      </c>
      <c r="H1325" s="15"/>
      <c r="I1325" s="15"/>
    </row>
    <row r="1326" spans="1:9" ht="20.25" customHeight="1">
      <c r="A1326" s="343">
        <v>16</v>
      </c>
      <c r="B1326" s="345" t="s">
        <v>1560</v>
      </c>
      <c r="C1326" s="350" t="s">
        <v>1784</v>
      </c>
      <c r="D1326" s="346">
        <v>302496</v>
      </c>
      <c r="E1326" s="346">
        <v>267216</v>
      </c>
      <c r="F1326" s="351">
        <v>1958</v>
      </c>
      <c r="G1326" s="352"/>
      <c r="H1326" s="15"/>
      <c r="I1326" s="15"/>
    </row>
    <row r="1327" spans="1:9" ht="18.75" customHeight="1">
      <c r="A1327" s="118"/>
      <c r="B1327" s="353" t="s">
        <v>584</v>
      </c>
      <c r="C1327" s="129"/>
      <c r="D1327" s="129">
        <f>SUM(D1309:D1326)</f>
        <v>1669480.85</v>
      </c>
      <c r="E1327" s="129">
        <f>SUM(E1309:E1326)</f>
        <v>838179.83000000007</v>
      </c>
      <c r="F1327" s="129"/>
      <c r="G1327" s="118">
        <f>SUM(G1309:G1326)</f>
        <v>16859.099999999999</v>
      </c>
      <c r="H1327" s="15"/>
      <c r="I1327" s="15"/>
    </row>
    <row r="1328" spans="1:9" ht="18.75" customHeight="1">
      <c r="A1328" s="426" t="s">
        <v>1785</v>
      </c>
      <c r="B1328" s="427"/>
      <c r="C1328" s="427"/>
      <c r="D1328" s="427"/>
      <c r="E1328" s="427"/>
      <c r="F1328" s="427"/>
      <c r="G1328" s="428"/>
      <c r="H1328" s="21"/>
      <c r="I1328" s="21"/>
    </row>
    <row r="1329" spans="1:11" ht="20.25" customHeight="1">
      <c r="A1329" s="121">
        <v>1</v>
      </c>
      <c r="B1329" s="229" t="s">
        <v>261</v>
      </c>
      <c r="C1329" s="241" t="s">
        <v>262</v>
      </c>
      <c r="D1329" s="121">
        <v>27304</v>
      </c>
      <c r="E1329" s="121">
        <v>12582</v>
      </c>
      <c r="F1329" s="238"/>
      <c r="G1329" s="121">
        <v>59</v>
      </c>
      <c r="H1329" s="21"/>
      <c r="I1329" s="21"/>
      <c r="K1329" s="13"/>
    </row>
    <row r="1330" spans="1:11" s="13" customFormat="1" ht="18.75" customHeight="1">
      <c r="A1330" s="121">
        <v>2</v>
      </c>
      <c r="B1330" s="229" t="s">
        <v>263</v>
      </c>
      <c r="C1330" s="241" t="s">
        <v>262</v>
      </c>
      <c r="D1330" s="121">
        <v>5320</v>
      </c>
      <c r="E1330" s="121">
        <v>2425</v>
      </c>
      <c r="F1330" s="238">
        <v>2006</v>
      </c>
      <c r="G1330" s="121">
        <v>10</v>
      </c>
      <c r="H1330" s="53"/>
      <c r="I1330" s="53"/>
      <c r="J1330" s="9"/>
      <c r="K1330" s="9"/>
    </row>
    <row r="1331" spans="1:11" ht="19.5" customHeight="1">
      <c r="A1331" s="121">
        <v>3</v>
      </c>
      <c r="B1331" s="229" t="s">
        <v>264</v>
      </c>
      <c r="C1331" s="241" t="s">
        <v>262</v>
      </c>
      <c r="D1331" s="121">
        <v>36773</v>
      </c>
      <c r="E1331" s="121">
        <v>16766</v>
      </c>
      <c r="F1331" s="238">
        <v>2007</v>
      </c>
      <c r="G1331" s="121"/>
      <c r="H1331" s="15"/>
      <c r="I1331" s="15"/>
      <c r="J1331" s="54"/>
    </row>
    <row r="1332" spans="1:11" ht="19.5" customHeight="1">
      <c r="A1332" s="121">
        <v>4</v>
      </c>
      <c r="B1332" s="229" t="s">
        <v>265</v>
      </c>
      <c r="C1332" s="241" t="s">
        <v>262</v>
      </c>
      <c r="D1332" s="121">
        <v>25193</v>
      </c>
      <c r="E1332" s="121">
        <v>20519</v>
      </c>
      <c r="F1332" s="238">
        <v>2006</v>
      </c>
      <c r="G1332" s="121"/>
      <c r="H1332" s="15"/>
      <c r="K1332" s="54"/>
    </row>
    <row r="1333" spans="1:11" s="54" customFormat="1" ht="19.5" customHeight="1">
      <c r="A1333" s="121">
        <v>5</v>
      </c>
      <c r="B1333" s="229" t="s">
        <v>266</v>
      </c>
      <c r="C1333" s="241" t="s">
        <v>262</v>
      </c>
      <c r="D1333" s="121">
        <v>2138</v>
      </c>
      <c r="E1333" s="121">
        <v>980</v>
      </c>
      <c r="F1333" s="238"/>
      <c r="G1333" s="121"/>
      <c r="H1333" s="15"/>
      <c r="I1333" s="15"/>
      <c r="J1333" s="13"/>
      <c r="K1333" s="9"/>
    </row>
    <row r="1334" spans="1:11" ht="19.5" customHeight="1">
      <c r="A1334" s="121">
        <v>6</v>
      </c>
      <c r="B1334" s="229" t="s">
        <v>267</v>
      </c>
      <c r="C1334" s="241" t="s">
        <v>813</v>
      </c>
      <c r="D1334" s="121">
        <v>843971</v>
      </c>
      <c r="E1334" s="121">
        <v>395894</v>
      </c>
      <c r="F1334" s="238"/>
      <c r="G1334" s="121">
        <v>545.5</v>
      </c>
      <c r="H1334" s="15"/>
      <c r="I1334" s="15"/>
      <c r="J1334" s="13"/>
      <c r="K1334" s="13"/>
    </row>
    <row r="1335" spans="1:11" s="13" customFormat="1" ht="18.75" customHeight="1">
      <c r="A1335" s="121">
        <v>7</v>
      </c>
      <c r="B1335" s="229" t="s">
        <v>268</v>
      </c>
      <c r="C1335" s="241" t="s">
        <v>269</v>
      </c>
      <c r="D1335" s="121">
        <v>44321</v>
      </c>
      <c r="E1335" s="121">
        <v>19977</v>
      </c>
      <c r="F1335" s="238">
        <v>2010</v>
      </c>
      <c r="G1335" s="121">
        <v>181</v>
      </c>
      <c r="H1335" s="15"/>
      <c r="I1335" s="15"/>
      <c r="J1335" s="9"/>
      <c r="K1335" s="9"/>
    </row>
    <row r="1336" spans="1:11" ht="19.5" customHeight="1">
      <c r="A1336" s="121">
        <v>8</v>
      </c>
      <c r="B1336" s="229" t="s">
        <v>1403</v>
      </c>
      <c r="C1336" s="229" t="s">
        <v>1404</v>
      </c>
      <c r="D1336" s="121">
        <v>25865</v>
      </c>
      <c r="E1336" s="121">
        <v>16094</v>
      </c>
      <c r="F1336" s="238">
        <v>1998</v>
      </c>
      <c r="G1336" s="121">
        <v>1460</v>
      </c>
      <c r="H1336" s="15"/>
      <c r="I1336" s="15"/>
    </row>
    <row r="1337" spans="1:11" ht="18.75" customHeight="1">
      <c r="A1337" s="121">
        <v>9</v>
      </c>
      <c r="B1337" s="122" t="s">
        <v>805</v>
      </c>
      <c r="C1337" s="229" t="s">
        <v>1404</v>
      </c>
      <c r="D1337" s="121">
        <v>4884</v>
      </c>
      <c r="E1337" s="121">
        <v>3039</v>
      </c>
      <c r="F1337" s="238">
        <v>2015</v>
      </c>
      <c r="G1337" s="121"/>
      <c r="H1337" s="15"/>
      <c r="I1337" s="15"/>
    </row>
    <row r="1338" spans="1:11" ht="18.75" customHeight="1">
      <c r="A1338" s="121">
        <v>10</v>
      </c>
      <c r="B1338" s="122" t="s">
        <v>806</v>
      </c>
      <c r="C1338" s="229" t="s">
        <v>1404</v>
      </c>
      <c r="D1338" s="121">
        <v>4985</v>
      </c>
      <c r="E1338" s="121">
        <v>3102</v>
      </c>
      <c r="F1338" s="238">
        <v>2015</v>
      </c>
      <c r="G1338" s="121"/>
      <c r="H1338" s="15"/>
      <c r="I1338" s="15"/>
    </row>
    <row r="1339" spans="1:11" ht="18.75" customHeight="1">
      <c r="A1339" s="121">
        <v>11</v>
      </c>
      <c r="B1339" s="122" t="s">
        <v>807</v>
      </c>
      <c r="C1339" s="229" t="s">
        <v>1404</v>
      </c>
      <c r="D1339" s="121">
        <v>2550</v>
      </c>
      <c r="E1339" s="121">
        <v>1586</v>
      </c>
      <c r="F1339" s="238">
        <v>2015</v>
      </c>
      <c r="G1339" s="121"/>
      <c r="H1339" s="55"/>
      <c r="I1339" s="15"/>
    </row>
    <row r="1340" spans="1:11" ht="35.25" customHeight="1">
      <c r="A1340" s="121">
        <v>12</v>
      </c>
      <c r="B1340" s="122" t="s">
        <v>808</v>
      </c>
      <c r="C1340" s="229" t="s">
        <v>1404</v>
      </c>
      <c r="D1340" s="121">
        <v>2587</v>
      </c>
      <c r="E1340" s="121">
        <v>1610</v>
      </c>
      <c r="F1340" s="238">
        <v>2015</v>
      </c>
      <c r="G1340" s="121"/>
      <c r="H1340" s="55"/>
      <c r="I1340" s="15"/>
    </row>
    <row r="1341" spans="1:11" ht="34.5" customHeight="1">
      <c r="A1341" s="121">
        <v>13</v>
      </c>
      <c r="B1341" s="122" t="s">
        <v>809</v>
      </c>
      <c r="C1341" s="229" t="s">
        <v>1404</v>
      </c>
      <c r="D1341" s="121">
        <v>124790</v>
      </c>
      <c r="E1341" s="121">
        <v>77646</v>
      </c>
      <c r="F1341" s="238">
        <v>2015</v>
      </c>
      <c r="G1341" s="121">
        <v>50</v>
      </c>
      <c r="I1341" s="15"/>
    </row>
    <row r="1342" spans="1:11" ht="63" customHeight="1">
      <c r="A1342" s="121">
        <v>14</v>
      </c>
      <c r="B1342" s="122" t="s">
        <v>810</v>
      </c>
      <c r="C1342" s="229" t="s">
        <v>1404</v>
      </c>
      <c r="D1342" s="121">
        <v>57236</v>
      </c>
      <c r="E1342" s="121">
        <v>35613</v>
      </c>
      <c r="F1342" s="238">
        <v>2015</v>
      </c>
      <c r="G1342" s="121">
        <v>48</v>
      </c>
      <c r="I1342" s="15"/>
    </row>
    <row r="1343" spans="1:11" ht="21.75" customHeight="1">
      <c r="A1343" s="121">
        <v>15</v>
      </c>
      <c r="B1343" s="122" t="s">
        <v>578</v>
      </c>
      <c r="C1343" s="229" t="s">
        <v>1404</v>
      </c>
      <c r="D1343" s="121">
        <v>38329</v>
      </c>
      <c r="E1343" s="121">
        <v>23849</v>
      </c>
      <c r="F1343" s="238">
        <v>2015</v>
      </c>
      <c r="G1343" s="121"/>
      <c r="I1343" s="15"/>
    </row>
    <row r="1344" spans="1:11" ht="23.25" customHeight="1">
      <c r="A1344" s="121">
        <v>16</v>
      </c>
      <c r="B1344" s="122" t="s">
        <v>811</v>
      </c>
      <c r="C1344" s="229" t="s">
        <v>1404</v>
      </c>
      <c r="D1344" s="121">
        <v>126920</v>
      </c>
      <c r="E1344" s="121">
        <v>83546</v>
      </c>
      <c r="F1344" s="238">
        <v>2015</v>
      </c>
      <c r="G1344" s="121"/>
      <c r="I1344" s="15"/>
    </row>
    <row r="1345" spans="1:11" ht="23.25" customHeight="1">
      <c r="A1345" s="121">
        <v>17</v>
      </c>
      <c r="B1345" s="122" t="s">
        <v>812</v>
      </c>
      <c r="C1345" s="229" t="s">
        <v>1405</v>
      </c>
      <c r="D1345" s="121">
        <v>16460</v>
      </c>
      <c r="E1345" s="121">
        <v>9510</v>
      </c>
      <c r="F1345" s="238">
        <v>1994</v>
      </c>
      <c r="G1345" s="121">
        <v>18.899999999999999</v>
      </c>
    </row>
    <row r="1346" spans="1:11" ht="18.75" customHeight="1">
      <c r="A1346" s="121">
        <v>18</v>
      </c>
      <c r="B1346" s="122" t="s">
        <v>1406</v>
      </c>
      <c r="C1346" s="229" t="s">
        <v>262</v>
      </c>
      <c r="D1346" s="121">
        <v>28153</v>
      </c>
      <c r="E1346" s="121">
        <v>21584</v>
      </c>
      <c r="F1346" s="238">
        <v>2017</v>
      </c>
      <c r="G1346" s="121"/>
      <c r="J1346" s="13"/>
    </row>
    <row r="1347" spans="1:11" ht="18.75" customHeight="1">
      <c r="A1347" s="121">
        <v>19</v>
      </c>
      <c r="B1347" s="122" t="s">
        <v>1407</v>
      </c>
      <c r="C1347" s="229" t="s">
        <v>262</v>
      </c>
      <c r="D1347" s="121">
        <v>25740</v>
      </c>
      <c r="E1347" s="121">
        <v>20163</v>
      </c>
      <c r="F1347" s="238">
        <v>2017</v>
      </c>
      <c r="G1347" s="121"/>
      <c r="J1347" s="13"/>
      <c r="K1347" s="13"/>
    </row>
    <row r="1348" spans="1:11" s="13" customFormat="1" ht="18.75" customHeight="1">
      <c r="A1348" s="121">
        <v>20</v>
      </c>
      <c r="B1348" s="122" t="s">
        <v>1408</v>
      </c>
      <c r="C1348" s="229" t="s">
        <v>1409</v>
      </c>
      <c r="D1348" s="121">
        <v>25820</v>
      </c>
      <c r="E1348" s="121">
        <v>19796</v>
      </c>
      <c r="F1348" s="238">
        <v>2017</v>
      </c>
      <c r="G1348" s="121"/>
      <c r="H1348" s="18"/>
      <c r="I1348" s="18"/>
    </row>
    <row r="1349" spans="1:11" s="13" customFormat="1" ht="30.75" customHeight="1">
      <c r="A1349" s="121">
        <v>21</v>
      </c>
      <c r="B1349" s="229" t="s">
        <v>1410</v>
      </c>
      <c r="C1349" s="229" t="s">
        <v>1411</v>
      </c>
      <c r="D1349" s="121">
        <v>22612</v>
      </c>
      <c r="E1349" s="121">
        <v>0</v>
      </c>
      <c r="F1349" s="238"/>
      <c r="G1349" s="121"/>
      <c r="H1349" s="15"/>
      <c r="I1349" s="1"/>
    </row>
    <row r="1350" spans="1:11" s="13" customFormat="1" ht="18.75" customHeight="1">
      <c r="A1350" s="121">
        <v>22</v>
      </c>
      <c r="B1350" s="229" t="s">
        <v>1412</v>
      </c>
      <c r="C1350" s="229" t="s">
        <v>1411</v>
      </c>
      <c r="D1350" s="121">
        <v>1382412</v>
      </c>
      <c r="E1350" s="121">
        <v>972729</v>
      </c>
      <c r="F1350" s="238">
        <v>1986</v>
      </c>
      <c r="G1350" s="121">
        <v>5085.8</v>
      </c>
      <c r="H1350" s="15"/>
      <c r="I1350" s="1"/>
    </row>
    <row r="1351" spans="1:11" s="13" customFormat="1" ht="18.75" customHeight="1">
      <c r="A1351" s="121">
        <v>23</v>
      </c>
      <c r="B1351" s="229" t="s">
        <v>1413</v>
      </c>
      <c r="C1351" s="229" t="s">
        <v>1411</v>
      </c>
      <c r="D1351" s="121">
        <v>41000</v>
      </c>
      <c r="E1351" s="121">
        <v>35078</v>
      </c>
      <c r="F1351" s="238">
        <v>2018</v>
      </c>
      <c r="G1351" s="121"/>
      <c r="H1351" s="15"/>
      <c r="I1351" s="1"/>
    </row>
    <row r="1352" spans="1:11" s="13" customFormat="1" ht="18.75" customHeight="1">
      <c r="A1352" s="121">
        <v>24</v>
      </c>
      <c r="B1352" s="229" t="s">
        <v>792</v>
      </c>
      <c r="C1352" s="229" t="s">
        <v>1411</v>
      </c>
      <c r="D1352" s="121">
        <v>27199</v>
      </c>
      <c r="E1352" s="121">
        <v>0</v>
      </c>
      <c r="F1352" s="238"/>
      <c r="G1352" s="121">
        <v>70.099999999999994</v>
      </c>
      <c r="H1352" s="6"/>
      <c r="I1352" s="15"/>
    </row>
    <row r="1353" spans="1:11" s="13" customFormat="1" ht="18.75" customHeight="1">
      <c r="A1353" s="121">
        <v>25</v>
      </c>
      <c r="B1353" s="229" t="s">
        <v>1414</v>
      </c>
      <c r="C1353" s="241" t="s">
        <v>1411</v>
      </c>
      <c r="D1353" s="121">
        <v>13597</v>
      </c>
      <c r="E1353" s="121">
        <v>0</v>
      </c>
      <c r="F1353" s="238"/>
      <c r="G1353" s="121"/>
      <c r="H1353" s="6"/>
      <c r="I1353" s="15"/>
      <c r="J1353" s="9"/>
    </row>
    <row r="1354" spans="1:11" s="13" customFormat="1" ht="18.75" customHeight="1">
      <c r="A1354" s="121">
        <v>26</v>
      </c>
      <c r="B1354" s="229" t="s">
        <v>1415</v>
      </c>
      <c r="C1354" s="241" t="s">
        <v>1416</v>
      </c>
      <c r="D1354" s="121">
        <v>16216</v>
      </c>
      <c r="E1354" s="121">
        <v>0</v>
      </c>
      <c r="F1354" s="238">
        <v>1968</v>
      </c>
      <c r="G1354" s="121">
        <v>62.8</v>
      </c>
      <c r="H1354" s="6"/>
      <c r="I1354" s="15"/>
      <c r="J1354" s="9"/>
      <c r="K1354" s="9"/>
    </row>
    <row r="1355" spans="1:11" ht="19.5" customHeight="1">
      <c r="A1355" s="121">
        <v>27</v>
      </c>
      <c r="B1355" s="229" t="s">
        <v>1642</v>
      </c>
      <c r="C1355" s="241" t="s">
        <v>1656</v>
      </c>
      <c r="D1355" s="121">
        <v>111621</v>
      </c>
      <c r="E1355" s="121">
        <v>95498</v>
      </c>
      <c r="F1355" s="238">
        <v>2018</v>
      </c>
      <c r="G1355" s="121">
        <v>33</v>
      </c>
      <c r="H1355" s="6"/>
      <c r="I1355" s="15"/>
    </row>
    <row r="1356" spans="1:11" ht="18.75" customHeight="1">
      <c r="A1356" s="121">
        <v>28</v>
      </c>
      <c r="B1356" s="229" t="s">
        <v>1417</v>
      </c>
      <c r="C1356" s="241" t="s">
        <v>1411</v>
      </c>
      <c r="D1356" s="121">
        <v>12630</v>
      </c>
      <c r="E1356" s="121">
        <v>0</v>
      </c>
      <c r="F1356" s="238"/>
      <c r="G1356" s="121"/>
      <c r="H1356" s="6"/>
      <c r="I1356" s="15"/>
    </row>
    <row r="1357" spans="1:11" ht="18.75" customHeight="1">
      <c r="A1357" s="121">
        <v>29</v>
      </c>
      <c r="B1357" s="229" t="s">
        <v>1418</v>
      </c>
      <c r="C1357" s="241" t="s">
        <v>1411</v>
      </c>
      <c r="D1357" s="121">
        <v>296852</v>
      </c>
      <c r="E1357" s="121">
        <v>41959</v>
      </c>
      <c r="F1357" s="238">
        <v>1968</v>
      </c>
      <c r="G1357" s="121">
        <v>324.7</v>
      </c>
      <c r="H1357" s="6"/>
      <c r="I1357" s="15"/>
    </row>
    <row r="1358" spans="1:11" ht="18" customHeight="1">
      <c r="A1358" s="121">
        <v>30</v>
      </c>
      <c r="B1358" s="229" t="s">
        <v>1419</v>
      </c>
      <c r="C1358" s="241" t="s">
        <v>1411</v>
      </c>
      <c r="D1358" s="121">
        <v>1455</v>
      </c>
      <c r="E1358" s="121">
        <v>0</v>
      </c>
      <c r="F1358" s="238">
        <v>2004</v>
      </c>
      <c r="G1358" s="121">
        <v>13</v>
      </c>
      <c r="H1358" s="6"/>
      <c r="I1358" s="15"/>
    </row>
    <row r="1359" spans="1:11" ht="18.75" customHeight="1">
      <c r="A1359" s="121">
        <v>31</v>
      </c>
      <c r="B1359" s="229" t="s">
        <v>1643</v>
      </c>
      <c r="C1359" s="241" t="s">
        <v>1657</v>
      </c>
      <c r="D1359" s="121">
        <v>91209</v>
      </c>
      <c r="E1359" s="121">
        <v>84115</v>
      </c>
      <c r="F1359" s="238">
        <v>2019</v>
      </c>
      <c r="G1359" s="121"/>
      <c r="H1359" s="6"/>
      <c r="I1359" s="15"/>
    </row>
    <row r="1360" spans="1:11" ht="18.75" customHeight="1">
      <c r="A1360" s="121">
        <v>32</v>
      </c>
      <c r="B1360" s="229" t="s">
        <v>1644</v>
      </c>
      <c r="C1360" s="241" t="s">
        <v>1656</v>
      </c>
      <c r="D1360" s="121">
        <v>25751</v>
      </c>
      <c r="E1360" s="121">
        <v>23954</v>
      </c>
      <c r="F1360" s="238">
        <v>2019</v>
      </c>
      <c r="G1360" s="121"/>
      <c r="H1360" s="6"/>
      <c r="I1360" s="15"/>
    </row>
    <row r="1361" spans="1:9" ht="31.5" customHeight="1">
      <c r="A1361" s="121">
        <v>33</v>
      </c>
      <c r="B1361" s="229" t="s">
        <v>1645</v>
      </c>
      <c r="C1361" s="241" t="s">
        <v>1656</v>
      </c>
      <c r="D1361" s="121">
        <v>39350</v>
      </c>
      <c r="E1361" s="121">
        <v>36290</v>
      </c>
      <c r="F1361" s="238">
        <v>2019</v>
      </c>
      <c r="G1361" s="121">
        <v>5.9</v>
      </c>
      <c r="H1361" s="6"/>
      <c r="I1361" s="15"/>
    </row>
    <row r="1362" spans="1:9" ht="27.75" customHeight="1">
      <c r="A1362" s="121">
        <v>34</v>
      </c>
      <c r="B1362" s="229" t="s">
        <v>1646</v>
      </c>
      <c r="C1362" s="241" t="s">
        <v>1656</v>
      </c>
      <c r="D1362" s="121">
        <v>105977</v>
      </c>
      <c r="E1362" s="121">
        <v>95968</v>
      </c>
      <c r="F1362" s="238">
        <v>2019</v>
      </c>
      <c r="G1362" s="121">
        <v>20.5</v>
      </c>
      <c r="H1362" s="6"/>
      <c r="I1362" s="15"/>
    </row>
    <row r="1363" spans="1:9" ht="32.25" customHeight="1">
      <c r="A1363" s="121">
        <v>35</v>
      </c>
      <c r="B1363" s="229" t="s">
        <v>1647</v>
      </c>
      <c r="C1363" s="241" t="s">
        <v>1656</v>
      </c>
      <c r="D1363" s="121">
        <v>105977</v>
      </c>
      <c r="E1363" s="121">
        <v>95968</v>
      </c>
      <c r="F1363" s="238">
        <v>209</v>
      </c>
      <c r="G1363" s="121">
        <v>20.5</v>
      </c>
      <c r="H1363" s="6"/>
      <c r="I1363" s="15"/>
    </row>
    <row r="1364" spans="1:9" ht="41.25" customHeight="1">
      <c r="A1364" s="121">
        <v>36</v>
      </c>
      <c r="B1364" s="229" t="s">
        <v>1648</v>
      </c>
      <c r="C1364" s="241" t="s">
        <v>1656</v>
      </c>
      <c r="D1364" s="121">
        <v>126615</v>
      </c>
      <c r="E1364" s="121">
        <v>114657</v>
      </c>
      <c r="F1364" s="238">
        <v>2019</v>
      </c>
      <c r="G1364" s="121">
        <v>27.1</v>
      </c>
      <c r="H1364" s="6"/>
      <c r="I1364" s="15"/>
    </row>
    <row r="1365" spans="1:9" ht="38.25" customHeight="1">
      <c r="A1365" s="121">
        <v>37</v>
      </c>
      <c r="B1365" s="229" t="s">
        <v>1649</v>
      </c>
      <c r="C1365" s="241" t="s">
        <v>1656</v>
      </c>
      <c r="D1365" s="121">
        <v>87223</v>
      </c>
      <c r="E1365" s="121">
        <v>78985</v>
      </c>
      <c r="F1365" s="238">
        <v>2019</v>
      </c>
      <c r="G1365" s="121">
        <v>16.7</v>
      </c>
      <c r="H1365" s="6"/>
      <c r="I1365" s="15"/>
    </row>
    <row r="1366" spans="1:9" ht="37.5" customHeight="1">
      <c r="A1366" s="121">
        <v>38</v>
      </c>
      <c r="B1366" s="229" t="s">
        <v>1650</v>
      </c>
      <c r="C1366" s="241" t="s">
        <v>1656</v>
      </c>
      <c r="D1366" s="121">
        <v>126615</v>
      </c>
      <c r="E1366" s="121">
        <v>114657</v>
      </c>
      <c r="F1366" s="238">
        <v>2019</v>
      </c>
      <c r="G1366" s="121">
        <v>27.4</v>
      </c>
      <c r="H1366" s="6"/>
      <c r="I1366" s="15"/>
    </row>
    <row r="1367" spans="1:9" ht="22.5" customHeight="1">
      <c r="A1367" s="121">
        <v>39</v>
      </c>
      <c r="B1367" s="229" t="s">
        <v>1651</v>
      </c>
      <c r="C1367" s="241" t="s">
        <v>1656</v>
      </c>
      <c r="D1367" s="121">
        <v>68913</v>
      </c>
      <c r="E1367" s="121">
        <v>62544</v>
      </c>
      <c r="F1367" s="238">
        <v>2019</v>
      </c>
      <c r="G1367" s="121">
        <v>42</v>
      </c>
      <c r="H1367" s="6"/>
      <c r="I1367" s="15"/>
    </row>
    <row r="1368" spans="1:9" ht="29.25" customHeight="1">
      <c r="A1368" s="121">
        <v>40</v>
      </c>
      <c r="B1368" s="229" t="s">
        <v>1652</v>
      </c>
      <c r="C1368" s="241" t="s">
        <v>1656</v>
      </c>
      <c r="D1368" s="121">
        <v>129430</v>
      </c>
      <c r="E1368" s="121">
        <v>120934</v>
      </c>
      <c r="F1368" s="238">
        <v>2019</v>
      </c>
      <c r="G1368" s="121">
        <v>26.3</v>
      </c>
      <c r="H1368" s="6"/>
      <c r="I1368" s="15"/>
    </row>
    <row r="1369" spans="1:9" ht="25.5" customHeight="1">
      <c r="A1369" s="121">
        <v>41</v>
      </c>
      <c r="B1369" s="229" t="s">
        <v>1653</v>
      </c>
      <c r="C1369" s="241" t="s">
        <v>1656</v>
      </c>
      <c r="D1369" s="121">
        <v>79471</v>
      </c>
      <c r="E1369" s="121">
        <v>74306</v>
      </c>
      <c r="F1369" s="238">
        <v>2019</v>
      </c>
      <c r="G1369" s="121">
        <v>12</v>
      </c>
      <c r="H1369" s="6"/>
      <c r="I1369" s="15"/>
    </row>
    <row r="1370" spans="1:9" ht="24.75" customHeight="1">
      <c r="A1370" s="121">
        <v>42</v>
      </c>
      <c r="B1370" s="229" t="s">
        <v>1654</v>
      </c>
      <c r="C1370" s="241" t="s">
        <v>1656</v>
      </c>
      <c r="D1370" s="121">
        <v>197490</v>
      </c>
      <c r="E1370" s="121">
        <v>174682</v>
      </c>
      <c r="F1370" s="238">
        <v>2019</v>
      </c>
      <c r="G1370" s="121">
        <v>44.7</v>
      </c>
      <c r="H1370" s="6"/>
      <c r="I1370" s="15"/>
    </row>
    <row r="1371" spans="1:9" ht="38.25" customHeight="1">
      <c r="A1371" s="121">
        <v>43</v>
      </c>
      <c r="B1371" s="229" t="s">
        <v>1655</v>
      </c>
      <c r="C1371" s="241" t="s">
        <v>1656</v>
      </c>
      <c r="D1371" s="121">
        <v>99823</v>
      </c>
      <c r="E1371" s="121">
        <v>88409</v>
      </c>
      <c r="F1371" s="238">
        <v>2019</v>
      </c>
      <c r="G1371" s="121">
        <v>24</v>
      </c>
      <c r="H1371" s="6"/>
      <c r="I1371" s="15"/>
    </row>
    <row r="1372" spans="1:9" ht="38.25" customHeight="1">
      <c r="A1372" s="121">
        <v>44</v>
      </c>
      <c r="B1372" s="229" t="s">
        <v>1786</v>
      </c>
      <c r="C1372" s="241" t="s">
        <v>1656</v>
      </c>
      <c r="D1372" s="121">
        <v>70461</v>
      </c>
      <c r="E1372" s="121">
        <v>69691</v>
      </c>
      <c r="F1372" s="238">
        <v>2020</v>
      </c>
      <c r="G1372" s="121">
        <v>12.1</v>
      </c>
      <c r="H1372" s="6"/>
      <c r="I1372" s="15"/>
    </row>
    <row r="1373" spans="1:9" ht="38.25" customHeight="1">
      <c r="A1373" s="121">
        <v>45</v>
      </c>
      <c r="B1373" s="229" t="s">
        <v>1787</v>
      </c>
      <c r="C1373" s="241" t="s">
        <v>1656</v>
      </c>
      <c r="D1373" s="121">
        <v>82762</v>
      </c>
      <c r="E1373" s="121">
        <v>81857</v>
      </c>
      <c r="F1373" s="238">
        <v>2020</v>
      </c>
      <c r="G1373" s="121">
        <v>15.3</v>
      </c>
      <c r="H1373" s="6"/>
      <c r="I1373" s="15"/>
    </row>
    <row r="1374" spans="1:9" ht="38.25" customHeight="1">
      <c r="A1374" s="121">
        <v>46</v>
      </c>
      <c r="B1374" s="229" t="s">
        <v>1788</v>
      </c>
      <c r="C1374" s="241" t="s">
        <v>1656</v>
      </c>
      <c r="D1374" s="121">
        <v>95928</v>
      </c>
      <c r="E1374" s="121">
        <v>94888</v>
      </c>
      <c r="F1374" s="238">
        <v>2020</v>
      </c>
      <c r="G1374" s="121">
        <v>24.7</v>
      </c>
      <c r="H1374" s="6"/>
      <c r="I1374" s="15"/>
    </row>
    <row r="1375" spans="1:9" ht="38.25" customHeight="1">
      <c r="A1375" s="121">
        <v>47</v>
      </c>
      <c r="B1375" s="229" t="s">
        <v>1789</v>
      </c>
      <c r="C1375" s="241" t="s">
        <v>1656</v>
      </c>
      <c r="D1375" s="121">
        <v>105263</v>
      </c>
      <c r="E1375" s="121">
        <v>104116</v>
      </c>
      <c r="F1375" s="238">
        <v>2020</v>
      </c>
      <c r="G1375" s="121">
        <v>21.6</v>
      </c>
      <c r="H1375" s="6"/>
      <c r="I1375" s="15"/>
    </row>
    <row r="1376" spans="1:9" ht="38.25" customHeight="1">
      <c r="A1376" s="121">
        <v>48</v>
      </c>
      <c r="B1376" s="229" t="s">
        <v>1790</v>
      </c>
      <c r="C1376" s="241" t="s">
        <v>1656</v>
      </c>
      <c r="D1376" s="121">
        <v>82762</v>
      </c>
      <c r="E1376" s="121">
        <v>81858</v>
      </c>
      <c r="F1376" s="238">
        <v>2020</v>
      </c>
      <c r="G1376" s="121">
        <v>15.3</v>
      </c>
      <c r="H1376" s="6"/>
      <c r="I1376" s="15"/>
    </row>
    <row r="1377" spans="1:9" ht="38.25" customHeight="1">
      <c r="A1377" s="121">
        <v>49</v>
      </c>
      <c r="B1377" s="229" t="s">
        <v>1791</v>
      </c>
      <c r="C1377" s="241" t="s">
        <v>1656</v>
      </c>
      <c r="D1377" s="121">
        <v>75110</v>
      </c>
      <c r="E1377" s="121">
        <v>74288</v>
      </c>
      <c r="F1377" s="238">
        <v>2020</v>
      </c>
      <c r="G1377" s="121">
        <v>12</v>
      </c>
      <c r="H1377" s="6"/>
      <c r="I1377" s="15"/>
    </row>
    <row r="1378" spans="1:9" ht="38.25" customHeight="1">
      <c r="A1378" s="121">
        <v>50</v>
      </c>
      <c r="B1378" s="229" t="s">
        <v>1792</v>
      </c>
      <c r="C1378" s="241" t="s">
        <v>1656</v>
      </c>
      <c r="D1378" s="121">
        <v>42903</v>
      </c>
      <c r="E1378" s="121">
        <v>42435</v>
      </c>
      <c r="F1378" s="238">
        <v>2020</v>
      </c>
      <c r="G1378" s="121">
        <v>7.8</v>
      </c>
      <c r="H1378" s="6"/>
      <c r="I1378" s="15"/>
    </row>
    <row r="1379" spans="1:9" ht="38.25" customHeight="1">
      <c r="A1379" s="121">
        <v>51</v>
      </c>
      <c r="B1379" s="229" t="s">
        <v>1793</v>
      </c>
      <c r="C1379" s="241" t="s">
        <v>1656</v>
      </c>
      <c r="D1379" s="121">
        <v>60497</v>
      </c>
      <c r="E1379" s="121">
        <v>59836</v>
      </c>
      <c r="F1379" s="238">
        <v>2020</v>
      </c>
      <c r="G1379" s="121">
        <v>10.6</v>
      </c>
      <c r="H1379" s="6"/>
      <c r="I1379" s="15"/>
    </row>
    <row r="1380" spans="1:9" ht="38.25" customHeight="1">
      <c r="A1380" s="121">
        <v>52</v>
      </c>
      <c r="B1380" s="229" t="s">
        <v>1794</v>
      </c>
      <c r="C1380" s="241" t="s">
        <v>1656</v>
      </c>
      <c r="D1380" s="121">
        <v>70411</v>
      </c>
      <c r="E1380" s="121">
        <v>69641</v>
      </c>
      <c r="F1380" s="238">
        <v>2020</v>
      </c>
      <c r="G1380" s="121">
        <v>12.1</v>
      </c>
      <c r="H1380" s="6"/>
      <c r="I1380" s="15"/>
    </row>
    <row r="1381" spans="1:9" ht="38.25" customHeight="1">
      <c r="A1381" s="121">
        <v>53</v>
      </c>
      <c r="B1381" s="229" t="s">
        <v>1795</v>
      </c>
      <c r="C1381" s="241" t="s">
        <v>1656</v>
      </c>
      <c r="D1381" s="121">
        <v>60497</v>
      </c>
      <c r="E1381" s="121">
        <v>59836</v>
      </c>
      <c r="F1381" s="238">
        <v>2020</v>
      </c>
      <c r="G1381" s="121">
        <v>10.6</v>
      </c>
      <c r="H1381" s="6"/>
      <c r="I1381" s="15"/>
    </row>
    <row r="1382" spans="1:9" ht="38.25" customHeight="1">
      <c r="A1382" s="121">
        <v>54</v>
      </c>
      <c r="B1382" s="229" t="s">
        <v>1796</v>
      </c>
      <c r="C1382" s="241" t="s">
        <v>1656</v>
      </c>
      <c r="D1382" s="121">
        <v>81234</v>
      </c>
      <c r="E1382" s="121">
        <v>80344</v>
      </c>
      <c r="F1382" s="238">
        <v>2020</v>
      </c>
      <c r="G1382" s="121">
        <v>12.2</v>
      </c>
      <c r="H1382" s="6"/>
      <c r="I1382" s="15"/>
    </row>
    <row r="1383" spans="1:9" ht="38.25" customHeight="1">
      <c r="A1383" s="121">
        <v>55</v>
      </c>
      <c r="B1383" s="229" t="s">
        <v>1797</v>
      </c>
      <c r="C1383" s="241" t="s">
        <v>1656</v>
      </c>
      <c r="D1383" s="121">
        <v>72212</v>
      </c>
      <c r="E1383" s="121">
        <v>71423</v>
      </c>
      <c r="F1383" s="238">
        <v>2020</v>
      </c>
      <c r="G1383" s="121">
        <v>13.3</v>
      </c>
      <c r="H1383" s="6"/>
      <c r="I1383" s="15"/>
    </row>
    <row r="1384" spans="1:9" ht="38.25" customHeight="1">
      <c r="A1384" s="121">
        <v>56</v>
      </c>
      <c r="B1384" s="229" t="s">
        <v>1798</v>
      </c>
      <c r="C1384" s="241" t="s">
        <v>1656</v>
      </c>
      <c r="D1384" s="121">
        <v>53458</v>
      </c>
      <c r="E1384" s="121">
        <v>52874</v>
      </c>
      <c r="F1384" s="238">
        <v>2020</v>
      </c>
      <c r="G1384" s="121">
        <v>9</v>
      </c>
      <c r="H1384" s="6"/>
      <c r="I1384" s="15"/>
    </row>
    <row r="1385" spans="1:9" ht="38.25" customHeight="1">
      <c r="A1385" s="121">
        <v>57</v>
      </c>
      <c r="B1385" s="229" t="s">
        <v>1799</v>
      </c>
      <c r="C1385" s="241" t="s">
        <v>1656</v>
      </c>
      <c r="D1385" s="121">
        <v>72412</v>
      </c>
      <c r="E1385" s="121">
        <v>70401</v>
      </c>
      <c r="F1385" s="238">
        <v>2020</v>
      </c>
      <c r="G1385" s="121">
        <v>16.899999999999999</v>
      </c>
      <c r="H1385" s="6"/>
      <c r="I1385" s="15"/>
    </row>
    <row r="1386" spans="1:9" ht="38.25" customHeight="1">
      <c r="A1386" s="121">
        <v>58</v>
      </c>
      <c r="B1386" s="229" t="s">
        <v>1800</v>
      </c>
      <c r="C1386" s="241" t="s">
        <v>1656</v>
      </c>
      <c r="D1386" s="121">
        <v>25727</v>
      </c>
      <c r="E1386" s="121">
        <v>25012</v>
      </c>
      <c r="F1386" s="238">
        <v>2020</v>
      </c>
      <c r="G1386" s="121">
        <v>62</v>
      </c>
      <c r="H1386" s="6"/>
      <c r="I1386" s="15"/>
    </row>
    <row r="1387" spans="1:9" ht="38.25" customHeight="1">
      <c r="A1387" s="238"/>
      <c r="B1387" s="396" t="s">
        <v>1658</v>
      </c>
      <c r="C1387" s="399"/>
      <c r="D1387" s="354">
        <f>SUM(D1329:D1386)</f>
        <v>5730414</v>
      </c>
      <c r="E1387" s="264">
        <f>SUM(E1329:E1386)</f>
        <v>4135514</v>
      </c>
      <c r="F1387" s="238"/>
      <c r="G1387" s="285">
        <f>SUM(G1329:G1386)</f>
        <v>8484.4000000000015</v>
      </c>
      <c r="H1387" s="6"/>
      <c r="I1387" s="15"/>
    </row>
    <row r="1388" spans="1:9" ht="24" customHeight="1">
      <c r="A1388" s="469" t="s">
        <v>1801</v>
      </c>
      <c r="B1388" s="470"/>
      <c r="C1388" s="470"/>
      <c r="D1388" s="470"/>
      <c r="E1388" s="470"/>
      <c r="F1388" s="470"/>
      <c r="G1388" s="470"/>
      <c r="H1388" s="6"/>
      <c r="I1388" s="15"/>
    </row>
    <row r="1389" spans="1:9" ht="20.25" customHeight="1">
      <c r="A1389" s="26" t="s">
        <v>1383</v>
      </c>
      <c r="B1389" s="56" t="s">
        <v>647</v>
      </c>
      <c r="C1389" s="57" t="s">
        <v>1460</v>
      </c>
      <c r="D1389" s="58">
        <v>0</v>
      </c>
      <c r="E1389" s="58">
        <v>0</v>
      </c>
      <c r="F1389" s="59">
        <v>1950</v>
      </c>
      <c r="G1389" s="60" t="s">
        <v>1466</v>
      </c>
      <c r="H1389" s="6"/>
      <c r="I1389" s="15"/>
    </row>
    <row r="1390" spans="1:9" ht="20.25" customHeight="1">
      <c r="A1390" s="451" t="s">
        <v>584</v>
      </c>
      <c r="B1390" s="452"/>
      <c r="C1390" s="453"/>
      <c r="D1390" s="62">
        <v>0</v>
      </c>
      <c r="E1390" s="62">
        <v>0</v>
      </c>
      <c r="F1390" s="63"/>
      <c r="G1390" s="63">
        <v>66.3</v>
      </c>
      <c r="H1390" s="6"/>
      <c r="I1390" s="15"/>
    </row>
    <row r="1391" spans="1:9" ht="17.25" customHeight="1">
      <c r="A1391" s="385" t="s">
        <v>1802</v>
      </c>
      <c r="B1391" s="386"/>
      <c r="C1391" s="386"/>
      <c r="D1391" s="386"/>
      <c r="E1391" s="386"/>
      <c r="F1391" s="386"/>
      <c r="G1391" s="387"/>
      <c r="H1391" s="6"/>
      <c r="I1391" s="15"/>
    </row>
    <row r="1392" spans="1:9" ht="15.75" customHeight="1">
      <c r="A1392" s="396" t="s">
        <v>583</v>
      </c>
      <c r="B1392" s="397"/>
      <c r="C1392" s="398"/>
      <c r="D1392" s="2">
        <v>0</v>
      </c>
      <c r="E1392" s="64">
        <v>0</v>
      </c>
      <c r="F1392" s="64"/>
      <c r="G1392" s="64">
        <v>0</v>
      </c>
      <c r="H1392" s="6"/>
      <c r="I1392" s="15"/>
    </row>
    <row r="1393" spans="1:10" ht="15.75" customHeight="1">
      <c r="A1393" s="393" t="s">
        <v>1803</v>
      </c>
      <c r="B1393" s="394"/>
      <c r="C1393" s="394"/>
      <c r="D1393" s="394"/>
      <c r="E1393" s="394"/>
      <c r="F1393" s="394"/>
      <c r="G1393" s="395"/>
      <c r="H1393" s="6"/>
      <c r="I1393" s="15"/>
    </row>
    <row r="1394" spans="1:10" ht="15.75" customHeight="1">
      <c r="A1394" s="355">
        <v>1</v>
      </c>
      <c r="B1394" s="356" t="s">
        <v>1461</v>
      </c>
      <c r="C1394" s="357" t="s">
        <v>1462</v>
      </c>
      <c r="D1394" s="358">
        <v>168732</v>
      </c>
      <c r="E1394" s="358">
        <v>65245.8</v>
      </c>
      <c r="F1394" s="359">
        <v>2001</v>
      </c>
      <c r="G1394" s="358">
        <v>207.3</v>
      </c>
      <c r="H1394" s="6"/>
      <c r="I1394" s="15"/>
    </row>
    <row r="1395" spans="1:10" ht="15.75" customHeight="1">
      <c r="A1395" s="355">
        <v>2</v>
      </c>
      <c r="B1395" s="356" t="s">
        <v>1461</v>
      </c>
      <c r="C1395" s="360" t="s">
        <v>1463</v>
      </c>
      <c r="D1395" s="358">
        <v>128485.69</v>
      </c>
      <c r="E1395" s="358">
        <v>27499.77</v>
      </c>
      <c r="F1395" s="359">
        <v>2002</v>
      </c>
      <c r="G1395" s="358">
        <v>48.6</v>
      </c>
      <c r="H1395" s="6"/>
      <c r="I1395" s="15"/>
    </row>
    <row r="1396" spans="1:10" ht="15.75" customHeight="1">
      <c r="A1396" s="355">
        <v>3</v>
      </c>
      <c r="B1396" s="356" t="s">
        <v>1461</v>
      </c>
      <c r="C1396" s="360" t="s">
        <v>1464</v>
      </c>
      <c r="D1396" s="358">
        <v>109475</v>
      </c>
      <c r="E1396" s="358">
        <v>58368.11</v>
      </c>
      <c r="F1396" s="359">
        <v>2004</v>
      </c>
      <c r="G1396" s="358">
        <v>97.2</v>
      </c>
      <c r="H1396" s="6"/>
      <c r="I1396" s="15"/>
    </row>
    <row r="1397" spans="1:10" ht="15.75" customHeight="1">
      <c r="A1397" s="355">
        <v>4</v>
      </c>
      <c r="B1397" s="356" t="s">
        <v>1461</v>
      </c>
      <c r="C1397" s="360" t="s">
        <v>1465</v>
      </c>
      <c r="D1397" s="358">
        <v>88253.33</v>
      </c>
      <c r="E1397" s="358">
        <v>53459.78</v>
      </c>
      <c r="F1397" s="359">
        <v>2005</v>
      </c>
      <c r="G1397" s="358">
        <v>33</v>
      </c>
      <c r="H1397" s="6"/>
      <c r="I1397" s="15"/>
    </row>
    <row r="1398" spans="1:10" ht="15.75" customHeight="1">
      <c r="A1398" s="355">
        <v>5</v>
      </c>
      <c r="B1398" s="361" t="s">
        <v>625</v>
      </c>
      <c r="C1398" s="360" t="s">
        <v>1384</v>
      </c>
      <c r="D1398" s="358">
        <v>14558</v>
      </c>
      <c r="E1398" s="358">
        <v>3378.28</v>
      </c>
      <c r="F1398" s="359">
        <v>1981</v>
      </c>
      <c r="G1398" s="362">
        <v>170.3</v>
      </c>
      <c r="H1398" s="6"/>
      <c r="I1398" s="15"/>
    </row>
    <row r="1399" spans="1:10" ht="15.75" customHeight="1">
      <c r="A1399" s="355">
        <v>6</v>
      </c>
      <c r="B1399" s="361" t="s">
        <v>1823</v>
      </c>
      <c r="C1399" s="360" t="s">
        <v>1385</v>
      </c>
      <c r="D1399" s="358">
        <v>30080</v>
      </c>
      <c r="E1399" s="358">
        <v>0</v>
      </c>
      <c r="F1399" s="359">
        <v>1971</v>
      </c>
      <c r="G1399" s="362">
        <v>260.5</v>
      </c>
      <c r="H1399" s="6"/>
      <c r="I1399" s="15"/>
    </row>
    <row r="1400" spans="1:10" ht="15.75" customHeight="1">
      <c r="A1400" s="355">
        <v>7</v>
      </c>
      <c r="B1400" s="361" t="s">
        <v>1824</v>
      </c>
      <c r="C1400" s="360" t="s">
        <v>1385</v>
      </c>
      <c r="D1400" s="358">
        <v>65147</v>
      </c>
      <c r="E1400" s="358">
        <v>23844.880000000001</v>
      </c>
      <c r="F1400" s="359">
        <v>1983</v>
      </c>
      <c r="G1400" s="362">
        <v>82.3</v>
      </c>
      <c r="H1400" s="6"/>
      <c r="I1400" s="15"/>
    </row>
    <row r="1401" spans="1:10" ht="15.75" customHeight="1">
      <c r="A1401" s="355">
        <v>8</v>
      </c>
      <c r="B1401" s="361" t="s">
        <v>658</v>
      </c>
      <c r="C1401" s="360" t="s">
        <v>1385</v>
      </c>
      <c r="D1401" s="358">
        <v>4313</v>
      </c>
      <c r="E1401" s="358">
        <v>0</v>
      </c>
      <c r="F1401" s="359">
        <v>1983</v>
      </c>
      <c r="G1401" s="362">
        <v>32.4</v>
      </c>
      <c r="H1401" s="38"/>
      <c r="I1401" s="21"/>
    </row>
    <row r="1402" spans="1:10" ht="15.75" customHeight="1">
      <c r="A1402" s="355">
        <v>9</v>
      </c>
      <c r="B1402" s="361" t="s">
        <v>1386</v>
      </c>
      <c r="C1402" s="360" t="s">
        <v>1385</v>
      </c>
      <c r="D1402" s="358">
        <v>963280.29</v>
      </c>
      <c r="E1402" s="358">
        <v>849600.69</v>
      </c>
      <c r="F1402" s="359">
        <v>1981</v>
      </c>
      <c r="G1402" s="362">
        <v>506.8</v>
      </c>
      <c r="H1402" s="6"/>
      <c r="I1402" s="15"/>
    </row>
    <row r="1403" spans="1:10" ht="15.75" customHeight="1">
      <c r="A1403" s="355">
        <v>10</v>
      </c>
      <c r="B1403" s="361" t="s">
        <v>1827</v>
      </c>
      <c r="C1403" s="360" t="s">
        <v>1385</v>
      </c>
      <c r="D1403" s="358">
        <v>5849.26</v>
      </c>
      <c r="E1403" s="358">
        <v>0</v>
      </c>
      <c r="F1403" s="359">
        <v>1956</v>
      </c>
      <c r="G1403" s="362">
        <v>389.7</v>
      </c>
      <c r="H1403" s="38"/>
      <c r="I1403" s="21"/>
    </row>
    <row r="1404" spans="1:10" ht="20.25" customHeight="1">
      <c r="A1404" s="355">
        <v>11</v>
      </c>
      <c r="B1404" s="361" t="s">
        <v>1825</v>
      </c>
      <c r="C1404" s="360" t="s">
        <v>1385</v>
      </c>
      <c r="D1404" s="358">
        <v>138175</v>
      </c>
      <c r="E1404" s="358">
        <v>25203.1</v>
      </c>
      <c r="F1404" s="359">
        <v>1989</v>
      </c>
      <c r="G1404" s="362">
        <v>394.9</v>
      </c>
      <c r="I1404" s="15"/>
    </row>
    <row r="1405" spans="1:10" ht="26.25" customHeight="1">
      <c r="A1405" s="355">
        <v>12</v>
      </c>
      <c r="B1405" s="361" t="s">
        <v>1826</v>
      </c>
      <c r="C1405" s="360" t="s">
        <v>1385</v>
      </c>
      <c r="D1405" s="358">
        <v>6926</v>
      </c>
      <c r="E1405" s="358">
        <v>0</v>
      </c>
      <c r="F1405" s="359">
        <v>1994</v>
      </c>
      <c r="G1405" s="362">
        <v>108.2</v>
      </c>
      <c r="H1405" s="15"/>
      <c r="I1405" s="15"/>
    </row>
    <row r="1406" spans="1:10" ht="18.75" customHeight="1">
      <c r="A1406" s="355">
        <v>13</v>
      </c>
      <c r="B1406" s="361" t="s">
        <v>1828</v>
      </c>
      <c r="C1406" s="360" t="s">
        <v>1385</v>
      </c>
      <c r="D1406" s="358">
        <v>3836.25</v>
      </c>
      <c r="E1406" s="358">
        <v>0</v>
      </c>
      <c r="F1406" s="359">
        <v>1994</v>
      </c>
      <c r="G1406" s="362"/>
      <c r="H1406" s="15"/>
      <c r="I1406" s="15"/>
    </row>
    <row r="1407" spans="1:10" ht="20.25" customHeight="1">
      <c r="A1407" s="355">
        <v>14</v>
      </c>
      <c r="B1407" s="361" t="s">
        <v>658</v>
      </c>
      <c r="C1407" s="360" t="s">
        <v>1385</v>
      </c>
      <c r="D1407" s="358">
        <v>19158</v>
      </c>
      <c r="E1407" s="358">
        <v>905.68</v>
      </c>
      <c r="F1407" s="359">
        <v>1981</v>
      </c>
      <c r="G1407" s="362">
        <v>198.2</v>
      </c>
      <c r="H1407" s="15"/>
      <c r="I1407" s="15"/>
    </row>
    <row r="1408" spans="1:10" ht="20.25" customHeight="1">
      <c r="A1408" s="355">
        <v>15</v>
      </c>
      <c r="B1408" s="361" t="s">
        <v>1829</v>
      </c>
      <c r="C1408" s="360" t="s">
        <v>1385</v>
      </c>
      <c r="D1408" s="358">
        <v>7549</v>
      </c>
      <c r="E1408" s="358">
        <v>0</v>
      </c>
      <c r="F1408" s="359">
        <v>1981</v>
      </c>
      <c r="G1408" s="362">
        <v>59.8</v>
      </c>
      <c r="H1408" s="15"/>
      <c r="I1408" s="15"/>
      <c r="J1408" s="13"/>
    </row>
    <row r="1409" spans="1:11" ht="20.25" customHeight="1">
      <c r="A1409" s="355">
        <v>16</v>
      </c>
      <c r="B1409" s="361" t="s">
        <v>1617</v>
      </c>
      <c r="C1409" s="360" t="s">
        <v>1387</v>
      </c>
      <c r="D1409" s="358">
        <v>99750</v>
      </c>
      <c r="E1409" s="358">
        <v>19843.38</v>
      </c>
      <c r="F1409" s="359">
        <v>2004</v>
      </c>
      <c r="G1409" s="362"/>
      <c r="H1409" s="61"/>
      <c r="I1409" s="15"/>
      <c r="K1409" s="13"/>
    </row>
    <row r="1410" spans="1:11" s="13" customFormat="1" ht="18.75" customHeight="1">
      <c r="A1410" s="355">
        <v>17</v>
      </c>
      <c r="B1410" s="361" t="s">
        <v>1618</v>
      </c>
      <c r="C1410" s="360" t="s">
        <v>1387</v>
      </c>
      <c r="D1410" s="358">
        <v>143437</v>
      </c>
      <c r="E1410" s="358">
        <v>51378.51</v>
      </c>
      <c r="F1410" s="359">
        <v>2004</v>
      </c>
      <c r="G1410" s="362"/>
      <c r="H1410" s="18"/>
      <c r="I1410" s="15"/>
      <c r="J1410" s="9"/>
      <c r="K1410" s="9"/>
    </row>
    <row r="1411" spans="1:11" ht="18.75" customHeight="1">
      <c r="A1411" s="355">
        <v>18</v>
      </c>
      <c r="B1411" s="361" t="s">
        <v>1619</v>
      </c>
      <c r="C1411" s="360" t="s">
        <v>1387</v>
      </c>
      <c r="D1411" s="358">
        <v>20535</v>
      </c>
      <c r="E1411" s="358">
        <v>6802.53</v>
      </c>
      <c r="F1411" s="359">
        <v>2004</v>
      </c>
      <c r="G1411" s="362"/>
      <c r="H1411" s="15"/>
      <c r="I1411" s="15"/>
    </row>
    <row r="1412" spans="1:11" ht="18.75" customHeight="1">
      <c r="A1412" s="355">
        <v>19</v>
      </c>
      <c r="B1412" s="361" t="s">
        <v>1620</v>
      </c>
      <c r="C1412" s="360" t="s">
        <v>1429</v>
      </c>
      <c r="D1412" s="358">
        <v>97824</v>
      </c>
      <c r="E1412" s="358">
        <v>39531.1</v>
      </c>
      <c r="F1412" s="359">
        <v>2003</v>
      </c>
      <c r="G1412" s="362">
        <v>26.8</v>
      </c>
      <c r="H1412" s="15"/>
      <c r="I1412" s="15"/>
    </row>
    <row r="1413" spans="1:11" ht="18.75" customHeight="1">
      <c r="A1413" s="355">
        <v>20</v>
      </c>
      <c r="B1413" s="361" t="s">
        <v>1621</v>
      </c>
      <c r="C1413" s="360" t="s">
        <v>1387</v>
      </c>
      <c r="D1413" s="358">
        <v>54828.5</v>
      </c>
      <c r="E1413" s="358">
        <v>18203.189999999999</v>
      </c>
      <c r="F1413" s="359">
        <v>2004</v>
      </c>
      <c r="G1413" s="362"/>
      <c r="H1413" s="15"/>
      <c r="I1413" s="61"/>
    </row>
    <row r="1414" spans="1:11" ht="18.75" customHeight="1">
      <c r="A1414" s="355">
        <v>21</v>
      </c>
      <c r="B1414" s="361" t="s">
        <v>1622</v>
      </c>
      <c r="C1414" s="360" t="s">
        <v>1387</v>
      </c>
      <c r="D1414" s="358">
        <v>237074</v>
      </c>
      <c r="E1414" s="358">
        <v>85146.07</v>
      </c>
      <c r="F1414" s="359">
        <v>2004</v>
      </c>
      <c r="G1414" s="362"/>
      <c r="H1414" s="15"/>
      <c r="I1414" s="15"/>
    </row>
    <row r="1415" spans="1:11" ht="18.75" customHeight="1">
      <c r="A1415" s="355">
        <v>22</v>
      </c>
      <c r="B1415" s="361" t="s">
        <v>1623</v>
      </c>
      <c r="C1415" s="360" t="s">
        <v>1387</v>
      </c>
      <c r="D1415" s="358">
        <v>25180</v>
      </c>
      <c r="E1415" s="358">
        <v>7041.08</v>
      </c>
      <c r="F1415" s="359">
        <v>2004</v>
      </c>
      <c r="G1415" s="362"/>
      <c r="H1415" s="15"/>
      <c r="I1415" s="15"/>
    </row>
    <row r="1416" spans="1:11" ht="18.75" customHeight="1">
      <c r="A1416" s="355">
        <v>23</v>
      </c>
      <c r="B1416" s="361" t="s">
        <v>1624</v>
      </c>
      <c r="C1416" s="360" t="s">
        <v>1387</v>
      </c>
      <c r="D1416" s="358">
        <v>10085</v>
      </c>
      <c r="E1416" s="358">
        <v>5255.46</v>
      </c>
      <c r="F1416" s="359">
        <v>2004</v>
      </c>
      <c r="G1416" s="362"/>
      <c r="H1416" s="15"/>
      <c r="I1416" s="15"/>
    </row>
    <row r="1417" spans="1:11" ht="18.75" customHeight="1">
      <c r="A1417" s="355">
        <v>24</v>
      </c>
      <c r="B1417" s="361" t="s">
        <v>1625</v>
      </c>
      <c r="C1417" s="360" t="s">
        <v>1387</v>
      </c>
      <c r="D1417" s="358">
        <v>15643</v>
      </c>
      <c r="E1417" s="358">
        <v>6336.03</v>
      </c>
      <c r="F1417" s="359">
        <v>2004</v>
      </c>
      <c r="G1417" s="362"/>
      <c r="H1417" s="15"/>
      <c r="I1417" s="15"/>
    </row>
    <row r="1418" spans="1:11" ht="18.75" customHeight="1">
      <c r="A1418" s="355">
        <v>25</v>
      </c>
      <c r="B1418" s="361" t="s">
        <v>1626</v>
      </c>
      <c r="C1418" s="360" t="s">
        <v>1387</v>
      </c>
      <c r="D1418" s="358">
        <v>12276</v>
      </c>
      <c r="E1418" s="358">
        <v>1321.37</v>
      </c>
      <c r="F1418" s="359">
        <v>2004</v>
      </c>
      <c r="G1418" s="362"/>
      <c r="H1418" s="15"/>
      <c r="I1418" s="15"/>
    </row>
    <row r="1419" spans="1:11" ht="16.5" customHeight="1">
      <c r="A1419" s="355">
        <v>26</v>
      </c>
      <c r="B1419" s="361" t="s">
        <v>1424</v>
      </c>
      <c r="C1419" s="360" t="s">
        <v>1425</v>
      </c>
      <c r="D1419" s="358">
        <v>4725.78</v>
      </c>
      <c r="E1419" s="358">
        <v>1489.74</v>
      </c>
      <c r="F1419" s="359">
        <v>2001</v>
      </c>
      <c r="G1419" s="362">
        <v>35.6</v>
      </c>
      <c r="H1419" s="15"/>
      <c r="I1419" s="15"/>
    </row>
    <row r="1420" spans="1:11" ht="18.75" customHeight="1">
      <c r="A1420" s="355">
        <v>27</v>
      </c>
      <c r="B1420" s="361" t="s">
        <v>1388</v>
      </c>
      <c r="C1420" s="360" t="s">
        <v>1389</v>
      </c>
      <c r="D1420" s="358">
        <v>15749</v>
      </c>
      <c r="E1420" s="358">
        <v>0</v>
      </c>
      <c r="F1420" s="359">
        <v>2000</v>
      </c>
      <c r="G1420" s="362">
        <v>37.5</v>
      </c>
      <c r="H1420" s="15"/>
      <c r="I1420" s="15"/>
    </row>
    <row r="1421" spans="1:11" ht="34.5" customHeight="1">
      <c r="A1421" s="355">
        <v>28</v>
      </c>
      <c r="B1421" s="361" t="s">
        <v>1426</v>
      </c>
      <c r="C1421" s="360" t="s">
        <v>1390</v>
      </c>
      <c r="D1421" s="358">
        <v>48325</v>
      </c>
      <c r="E1421" s="358">
        <v>0</v>
      </c>
      <c r="F1421" s="359">
        <v>1971</v>
      </c>
      <c r="G1421" s="362">
        <v>138</v>
      </c>
      <c r="H1421" s="15"/>
      <c r="I1421" s="15"/>
    </row>
    <row r="1422" spans="1:11" ht="31.5" customHeight="1">
      <c r="A1422" s="355">
        <v>29</v>
      </c>
      <c r="B1422" s="361" t="s">
        <v>1830</v>
      </c>
      <c r="C1422" s="360" t="s">
        <v>1390</v>
      </c>
      <c r="D1422" s="358">
        <v>19208</v>
      </c>
      <c r="E1422" s="358">
        <v>0</v>
      </c>
      <c r="F1422" s="359">
        <v>1971</v>
      </c>
      <c r="G1422" s="362"/>
      <c r="H1422" s="15"/>
      <c r="I1422" s="15"/>
    </row>
    <row r="1423" spans="1:11" ht="32.25" customHeight="1">
      <c r="A1423" s="355">
        <v>30</v>
      </c>
      <c r="B1423" s="361" t="s">
        <v>1627</v>
      </c>
      <c r="C1423" s="360" t="s">
        <v>1390</v>
      </c>
      <c r="D1423" s="358">
        <v>7280</v>
      </c>
      <c r="E1423" s="358">
        <v>0</v>
      </c>
      <c r="F1423" s="359">
        <v>1971</v>
      </c>
      <c r="G1423" s="362"/>
      <c r="H1423" s="15"/>
      <c r="I1423" s="15"/>
    </row>
    <row r="1424" spans="1:11" ht="30.75" customHeight="1">
      <c r="A1424" s="355">
        <v>31</v>
      </c>
      <c r="B1424" s="361" t="s">
        <v>1664</v>
      </c>
      <c r="C1424" s="360" t="s">
        <v>1390</v>
      </c>
      <c r="D1424" s="358">
        <v>18350</v>
      </c>
      <c r="E1424" s="358">
        <v>0</v>
      </c>
      <c r="F1424" s="359">
        <v>1971</v>
      </c>
      <c r="G1424" s="362"/>
      <c r="H1424" s="15"/>
      <c r="I1424" s="15"/>
    </row>
    <row r="1425" spans="1:9" ht="27" customHeight="1">
      <c r="A1425" s="355">
        <v>32</v>
      </c>
      <c r="B1425" s="361" t="s">
        <v>537</v>
      </c>
      <c r="C1425" s="360" t="s">
        <v>1390</v>
      </c>
      <c r="D1425" s="358">
        <v>11108</v>
      </c>
      <c r="E1425" s="358">
        <v>0</v>
      </c>
      <c r="F1425" s="359">
        <v>1971</v>
      </c>
      <c r="G1425" s="362"/>
      <c r="H1425" s="15"/>
      <c r="I1425" s="15"/>
    </row>
    <row r="1426" spans="1:9" ht="18.75" customHeight="1">
      <c r="A1426" s="355">
        <v>33</v>
      </c>
      <c r="B1426" s="361" t="s">
        <v>1628</v>
      </c>
      <c r="C1426" s="360" t="s">
        <v>1390</v>
      </c>
      <c r="D1426" s="358">
        <v>6187</v>
      </c>
      <c r="E1426" s="358">
        <v>0</v>
      </c>
      <c r="F1426" s="359">
        <v>1971</v>
      </c>
      <c r="G1426" s="362"/>
      <c r="H1426" s="15"/>
      <c r="I1426" s="15"/>
    </row>
    <row r="1427" spans="1:9" ht="18.75" customHeight="1">
      <c r="A1427" s="355">
        <v>34</v>
      </c>
      <c r="B1427" s="361" t="s">
        <v>1629</v>
      </c>
      <c r="C1427" s="360" t="s">
        <v>1390</v>
      </c>
      <c r="D1427" s="358">
        <v>3850</v>
      </c>
      <c r="E1427" s="358">
        <v>0</v>
      </c>
      <c r="F1427" s="359">
        <v>1971</v>
      </c>
      <c r="G1427" s="362"/>
      <c r="H1427" s="15"/>
      <c r="I1427" s="15"/>
    </row>
    <row r="1428" spans="1:9" ht="18.75" customHeight="1">
      <c r="A1428" s="355">
        <v>35</v>
      </c>
      <c r="B1428" s="361" t="s">
        <v>1630</v>
      </c>
      <c r="C1428" s="360" t="s">
        <v>1390</v>
      </c>
      <c r="D1428" s="358">
        <v>1937</v>
      </c>
      <c r="E1428" s="358">
        <v>0</v>
      </c>
      <c r="F1428" s="359">
        <v>1971</v>
      </c>
      <c r="G1428" s="362"/>
      <c r="H1428" s="15"/>
      <c r="I1428" s="15"/>
    </row>
    <row r="1429" spans="1:9" ht="18.75" customHeight="1">
      <c r="A1429" s="355">
        <v>36</v>
      </c>
      <c r="B1429" s="361" t="s">
        <v>1631</v>
      </c>
      <c r="C1429" s="360" t="s">
        <v>1390</v>
      </c>
      <c r="D1429" s="358">
        <v>25842</v>
      </c>
      <c r="E1429" s="358">
        <v>0</v>
      </c>
      <c r="F1429" s="359">
        <v>1971</v>
      </c>
      <c r="G1429" s="362"/>
      <c r="H1429" s="15"/>
      <c r="I1429" s="15"/>
    </row>
    <row r="1430" spans="1:9" ht="18.75" customHeight="1">
      <c r="A1430" s="355">
        <v>37</v>
      </c>
      <c r="B1430" s="361" t="s">
        <v>1831</v>
      </c>
      <c r="C1430" s="360" t="s">
        <v>1391</v>
      </c>
      <c r="D1430" s="358">
        <v>32154</v>
      </c>
      <c r="E1430" s="358">
        <v>0</v>
      </c>
      <c r="F1430" s="359">
        <v>1981</v>
      </c>
      <c r="G1430" s="362">
        <v>273.3</v>
      </c>
      <c r="H1430" s="15"/>
      <c r="I1430" s="15"/>
    </row>
    <row r="1431" spans="1:9" ht="18.75" customHeight="1">
      <c r="A1431" s="355">
        <v>38</v>
      </c>
      <c r="B1431" s="361" t="s">
        <v>1832</v>
      </c>
      <c r="C1431" s="360" t="s">
        <v>1391</v>
      </c>
      <c r="D1431" s="358">
        <v>60084</v>
      </c>
      <c r="E1431" s="358">
        <v>0</v>
      </c>
      <c r="F1431" s="359">
        <v>1982</v>
      </c>
      <c r="G1431" s="362">
        <v>524.9</v>
      </c>
      <c r="H1431" s="15"/>
      <c r="I1431" s="15"/>
    </row>
    <row r="1432" spans="1:9" ht="18.75" customHeight="1">
      <c r="A1432" s="355">
        <v>39</v>
      </c>
      <c r="B1432" s="361" t="s">
        <v>1833</v>
      </c>
      <c r="C1432" s="360" t="s">
        <v>1391</v>
      </c>
      <c r="D1432" s="358">
        <v>61754.29</v>
      </c>
      <c r="E1432" s="358">
        <v>0</v>
      </c>
      <c r="F1432" s="359">
        <v>1982</v>
      </c>
      <c r="G1432" s="362">
        <v>536.20000000000005</v>
      </c>
      <c r="H1432" s="15"/>
      <c r="I1432" s="15"/>
    </row>
    <row r="1433" spans="1:9" ht="18.75" customHeight="1">
      <c r="A1433" s="355">
        <v>40</v>
      </c>
      <c r="B1433" s="361" t="s">
        <v>1834</v>
      </c>
      <c r="C1433" s="360" t="s">
        <v>1391</v>
      </c>
      <c r="D1433" s="358">
        <v>48830.11</v>
      </c>
      <c r="E1433" s="358">
        <v>0</v>
      </c>
      <c r="F1433" s="359">
        <v>1981</v>
      </c>
      <c r="G1433" s="362">
        <v>104</v>
      </c>
      <c r="H1433" s="15"/>
      <c r="I1433" s="15"/>
    </row>
    <row r="1434" spans="1:9" ht="18.75" customHeight="1">
      <c r="A1434" s="355">
        <v>41</v>
      </c>
      <c r="B1434" s="361" t="s">
        <v>537</v>
      </c>
      <c r="C1434" s="360" t="s">
        <v>1391</v>
      </c>
      <c r="D1434" s="358">
        <v>913.23</v>
      </c>
      <c r="E1434" s="358">
        <v>0</v>
      </c>
      <c r="F1434" s="359">
        <v>1982</v>
      </c>
      <c r="G1434" s="362">
        <v>3.1</v>
      </c>
      <c r="H1434" s="15"/>
      <c r="I1434" s="15"/>
    </row>
    <row r="1435" spans="1:9" ht="18.75" customHeight="1">
      <c r="A1435" s="355">
        <v>42</v>
      </c>
      <c r="B1435" s="361" t="s">
        <v>1632</v>
      </c>
      <c r="C1435" s="360" t="s">
        <v>1391</v>
      </c>
      <c r="D1435" s="363">
        <v>9920.66</v>
      </c>
      <c r="E1435" s="358">
        <v>0</v>
      </c>
      <c r="F1435" s="359">
        <v>1982</v>
      </c>
      <c r="G1435" s="362"/>
      <c r="H1435" s="15"/>
      <c r="I1435" s="15"/>
    </row>
    <row r="1436" spans="1:9" ht="18.75" customHeight="1">
      <c r="A1436" s="355">
        <v>43</v>
      </c>
      <c r="B1436" s="361" t="s">
        <v>1633</v>
      </c>
      <c r="C1436" s="360" t="s">
        <v>1391</v>
      </c>
      <c r="D1436" s="358">
        <v>11546.6</v>
      </c>
      <c r="E1436" s="358">
        <v>0</v>
      </c>
      <c r="F1436" s="359">
        <v>1982</v>
      </c>
      <c r="G1436" s="362"/>
      <c r="H1436" s="15"/>
      <c r="I1436" s="15"/>
    </row>
    <row r="1437" spans="1:9" ht="18.75" customHeight="1">
      <c r="A1437" s="355">
        <v>44</v>
      </c>
      <c r="B1437" s="361" t="s">
        <v>1634</v>
      </c>
      <c r="C1437" s="360" t="s">
        <v>1391</v>
      </c>
      <c r="D1437" s="358">
        <v>747.22</v>
      </c>
      <c r="E1437" s="358">
        <v>0</v>
      </c>
      <c r="F1437" s="359">
        <v>1982</v>
      </c>
      <c r="G1437" s="362"/>
      <c r="H1437" s="15"/>
      <c r="I1437" s="15"/>
    </row>
    <row r="1438" spans="1:9" ht="18.75" customHeight="1">
      <c r="A1438" s="355">
        <v>45</v>
      </c>
      <c r="B1438" s="361" t="s">
        <v>1835</v>
      </c>
      <c r="C1438" s="360" t="s">
        <v>1391</v>
      </c>
      <c r="D1438" s="358">
        <v>11324.83</v>
      </c>
      <c r="E1438" s="358">
        <v>0</v>
      </c>
      <c r="F1438" s="359">
        <v>1982</v>
      </c>
      <c r="G1438" s="362"/>
      <c r="H1438" s="15"/>
      <c r="I1438" s="15"/>
    </row>
    <row r="1439" spans="1:9" ht="18.75" customHeight="1">
      <c r="A1439" s="355">
        <v>46</v>
      </c>
      <c r="B1439" s="361" t="s">
        <v>1635</v>
      </c>
      <c r="C1439" s="360" t="s">
        <v>1391</v>
      </c>
      <c r="D1439" s="358">
        <v>15794.73</v>
      </c>
      <c r="E1439" s="358">
        <v>0</v>
      </c>
      <c r="F1439" s="359">
        <v>1982</v>
      </c>
      <c r="G1439" s="362"/>
      <c r="H1439" s="15"/>
      <c r="I1439" s="15"/>
    </row>
    <row r="1440" spans="1:9" ht="18.75" customHeight="1">
      <c r="A1440" s="355">
        <v>47</v>
      </c>
      <c r="B1440" s="361" t="s">
        <v>1636</v>
      </c>
      <c r="C1440" s="360" t="s">
        <v>1637</v>
      </c>
      <c r="D1440" s="358">
        <v>704392</v>
      </c>
      <c r="E1440" s="358">
        <v>704392</v>
      </c>
      <c r="F1440" s="359"/>
      <c r="G1440" s="362"/>
      <c r="H1440" s="15"/>
      <c r="I1440" s="15"/>
    </row>
    <row r="1441" spans="1:9" ht="27.75" customHeight="1">
      <c r="A1441" s="355">
        <v>48</v>
      </c>
      <c r="B1441" s="364" t="s">
        <v>1427</v>
      </c>
      <c r="C1441" s="365" t="s">
        <v>1428</v>
      </c>
      <c r="D1441" s="366">
        <v>2905</v>
      </c>
      <c r="E1441" s="366">
        <v>423.5</v>
      </c>
      <c r="F1441" s="367"/>
      <c r="G1441" s="368">
        <v>74.2</v>
      </c>
      <c r="H1441" s="15"/>
      <c r="I1441" s="15"/>
    </row>
    <row r="1442" spans="1:9" ht="18.75" customHeight="1">
      <c r="A1442" s="369">
        <v>49</v>
      </c>
      <c r="B1442" s="65" t="s">
        <v>1638</v>
      </c>
      <c r="C1442" s="47" t="s">
        <v>1639</v>
      </c>
      <c r="D1442" s="288">
        <v>895000</v>
      </c>
      <c r="E1442" s="288">
        <v>820416.6</v>
      </c>
      <c r="F1442" s="370">
        <v>2016</v>
      </c>
      <c r="G1442" s="290">
        <v>107</v>
      </c>
      <c r="H1442" s="15"/>
      <c r="I1442" s="15"/>
    </row>
    <row r="1443" spans="1:9" ht="18.75" customHeight="1">
      <c r="A1443" s="262">
        <v>50</v>
      </c>
      <c r="B1443" s="65" t="s">
        <v>1836</v>
      </c>
      <c r="C1443" s="47" t="s">
        <v>1837</v>
      </c>
      <c r="D1443" s="288">
        <v>169278.8</v>
      </c>
      <c r="E1443" s="288">
        <v>166589.9</v>
      </c>
      <c r="F1443" s="65"/>
      <c r="G1443" s="290"/>
      <c r="H1443" s="15"/>
      <c r="I1443" s="15"/>
    </row>
    <row r="1444" spans="1:9" ht="18.75" customHeight="1">
      <c r="A1444" s="369">
        <v>51</v>
      </c>
      <c r="B1444" s="65" t="s">
        <v>1838</v>
      </c>
      <c r="C1444" s="47" t="s">
        <v>1839</v>
      </c>
      <c r="D1444" s="288">
        <v>5088</v>
      </c>
      <c r="E1444" s="288">
        <v>2510.66</v>
      </c>
      <c r="F1444" s="370"/>
      <c r="G1444" s="370">
        <v>73.8</v>
      </c>
      <c r="H1444" s="15"/>
      <c r="I1444" s="15"/>
    </row>
    <row r="1445" spans="1:9" ht="18.75" customHeight="1">
      <c r="A1445" s="262">
        <v>52</v>
      </c>
      <c r="B1445" s="65" t="s">
        <v>1778</v>
      </c>
      <c r="C1445" s="47" t="s">
        <v>1840</v>
      </c>
      <c r="D1445" s="288">
        <v>3861</v>
      </c>
      <c r="E1445" s="288">
        <v>1348.89</v>
      </c>
      <c r="F1445" s="370"/>
      <c r="G1445" s="370">
        <v>72.2</v>
      </c>
      <c r="H1445" s="15"/>
      <c r="I1445" s="15"/>
    </row>
    <row r="1446" spans="1:9" ht="18.75" customHeight="1">
      <c r="A1446" s="369">
        <v>53</v>
      </c>
      <c r="B1446" s="65" t="s">
        <v>1841</v>
      </c>
      <c r="C1446" s="47" t="s">
        <v>1842</v>
      </c>
      <c r="D1446" s="288">
        <v>131743</v>
      </c>
      <c r="E1446" s="288">
        <v>131743</v>
      </c>
      <c r="F1446" s="370">
        <v>1981</v>
      </c>
      <c r="G1446" s="290">
        <v>81.900000000000006</v>
      </c>
      <c r="H1446" s="15"/>
      <c r="I1446" s="15"/>
    </row>
    <row r="1447" spans="1:9" ht="18.75" customHeight="1">
      <c r="A1447" s="262">
        <v>54</v>
      </c>
      <c r="B1447" s="65" t="s">
        <v>1843</v>
      </c>
      <c r="C1447" s="47" t="s">
        <v>1842</v>
      </c>
      <c r="D1447" s="288">
        <v>62222</v>
      </c>
      <c r="E1447" s="288">
        <v>62222</v>
      </c>
      <c r="F1447" s="370">
        <v>1982</v>
      </c>
      <c r="G1447" s="290">
        <v>526.4</v>
      </c>
      <c r="H1447" s="15"/>
      <c r="I1447" s="15"/>
    </row>
    <row r="1448" spans="1:9" ht="18.75" customHeight="1">
      <c r="A1448" s="369">
        <v>55</v>
      </c>
      <c r="B1448" s="65" t="s">
        <v>1844</v>
      </c>
      <c r="C1448" s="47" t="s">
        <v>1845</v>
      </c>
      <c r="D1448" s="288">
        <v>65669</v>
      </c>
      <c r="E1448" s="288">
        <v>65669</v>
      </c>
      <c r="F1448" s="370">
        <v>2020</v>
      </c>
      <c r="G1448" s="290"/>
      <c r="H1448" s="15"/>
      <c r="I1448" s="15"/>
    </row>
    <row r="1449" spans="1:9" ht="18.75" customHeight="1">
      <c r="A1449" s="262">
        <v>56</v>
      </c>
      <c r="B1449" s="65" t="s">
        <v>1846</v>
      </c>
      <c r="C1449" s="47" t="s">
        <v>1845</v>
      </c>
      <c r="D1449" s="288">
        <v>91013.96</v>
      </c>
      <c r="E1449" s="288">
        <v>84937.600000000006</v>
      </c>
      <c r="F1449" s="370">
        <v>2020</v>
      </c>
      <c r="G1449" s="290"/>
      <c r="H1449" s="15"/>
      <c r="I1449" s="15"/>
    </row>
    <row r="1450" spans="1:9" ht="18.75" customHeight="1">
      <c r="A1450" s="369">
        <v>57</v>
      </c>
      <c r="B1450" s="65" t="s">
        <v>1847</v>
      </c>
      <c r="C1450" s="47" t="s">
        <v>1848</v>
      </c>
      <c r="D1450" s="288">
        <v>33142</v>
      </c>
      <c r="E1450" s="288">
        <v>20442.11</v>
      </c>
      <c r="F1450" s="370"/>
      <c r="G1450" s="290">
        <v>52.8</v>
      </c>
      <c r="H1450" s="15"/>
      <c r="I1450" s="15"/>
    </row>
    <row r="1451" spans="1:9" ht="18.75" customHeight="1">
      <c r="A1451" s="26"/>
      <c r="B1451" s="371" t="s">
        <v>1430</v>
      </c>
      <c r="C1451" s="229"/>
      <c r="D1451" s="264">
        <f>SUM(D1394:D1450)</f>
        <v>5050396.53</v>
      </c>
      <c r="E1451" s="264">
        <f>SUM(E1394:E1450)</f>
        <v>3410549.8100000005</v>
      </c>
      <c r="F1451" s="372"/>
      <c r="G1451" s="372">
        <f>SUM(G1394:G1450)</f>
        <v>5256.9</v>
      </c>
      <c r="H1451" s="15"/>
      <c r="I1451" s="15"/>
    </row>
    <row r="1452" spans="1:9" ht="18.75" customHeight="1">
      <c r="A1452" s="379" t="s">
        <v>1804</v>
      </c>
      <c r="B1452" s="380"/>
      <c r="C1452" s="380"/>
      <c r="D1452" s="380"/>
      <c r="E1452" s="380"/>
      <c r="F1452" s="380"/>
      <c r="G1452" s="380"/>
      <c r="H1452" s="15"/>
      <c r="I1452" s="15"/>
    </row>
    <row r="1453" spans="1:9" ht="18.75" customHeight="1">
      <c r="A1453" s="369">
        <v>1</v>
      </c>
      <c r="B1453" s="65" t="s">
        <v>1850</v>
      </c>
      <c r="C1453" s="47" t="s">
        <v>1851</v>
      </c>
      <c r="D1453" s="288">
        <v>231317</v>
      </c>
      <c r="E1453" s="288">
        <v>0</v>
      </c>
      <c r="F1453" s="370"/>
      <c r="G1453" s="290">
        <v>361.3</v>
      </c>
      <c r="H1453" s="15"/>
      <c r="I1453" s="15"/>
    </row>
    <row r="1454" spans="1:9" ht="18.75" customHeight="1">
      <c r="A1454" s="26"/>
      <c r="B1454" s="371" t="s">
        <v>1430</v>
      </c>
      <c r="C1454" s="229"/>
      <c r="D1454" s="264">
        <f>D1453</f>
        <v>231317</v>
      </c>
      <c r="E1454" s="264">
        <f>E1453</f>
        <v>0</v>
      </c>
      <c r="F1454" s="372"/>
      <c r="G1454" s="372">
        <f>G1453</f>
        <v>361.3</v>
      </c>
      <c r="H1454" s="15"/>
      <c r="I1454" s="15"/>
    </row>
    <row r="1455" spans="1:9" ht="29.25" customHeight="1">
      <c r="A1455" s="385" t="s">
        <v>1805</v>
      </c>
      <c r="B1455" s="386"/>
      <c r="C1455" s="386"/>
      <c r="D1455" s="386"/>
      <c r="E1455" s="386"/>
      <c r="F1455" s="386"/>
      <c r="G1455" s="387"/>
      <c r="H1455" s="15"/>
      <c r="I1455" s="15"/>
    </row>
    <row r="1456" spans="1:9" ht="26.25" customHeight="1">
      <c r="A1456" s="396" t="s">
        <v>583</v>
      </c>
      <c r="B1456" s="397"/>
      <c r="C1456" s="398"/>
      <c r="D1456" s="74">
        <v>0</v>
      </c>
      <c r="E1456" s="63">
        <v>0</v>
      </c>
      <c r="F1456" s="63"/>
      <c r="G1456" s="64">
        <v>0</v>
      </c>
      <c r="H1456" s="15"/>
      <c r="I1456" s="15"/>
    </row>
    <row r="1457" spans="1:9" ht="22.5" customHeight="1">
      <c r="A1457" s="454" t="s">
        <v>993</v>
      </c>
      <c r="B1457" s="455"/>
      <c r="C1457" s="456"/>
      <c r="D1457" s="289">
        <v>165630407.90000001</v>
      </c>
      <c r="E1457" s="289">
        <v>57132069.299999997</v>
      </c>
      <c r="F1457" s="373"/>
      <c r="G1457" s="289">
        <v>59496.03</v>
      </c>
      <c r="H1457" s="15"/>
      <c r="I1457" s="15"/>
    </row>
    <row r="1458" spans="1:9" ht="48" customHeight="1">
      <c r="A1458" s="442" t="s">
        <v>991</v>
      </c>
      <c r="B1458" s="443"/>
      <c r="C1458" s="444"/>
      <c r="D1458" s="3">
        <v>5475223.6600000001</v>
      </c>
      <c r="E1458" s="3">
        <v>41959</v>
      </c>
      <c r="F1458" s="290"/>
      <c r="G1458" s="3">
        <v>4790.5</v>
      </c>
      <c r="H1458" s="15"/>
      <c r="I1458" s="15"/>
    </row>
    <row r="1459" spans="1:9" ht="15" customHeight="1">
      <c r="A1459" s="376" t="s">
        <v>992</v>
      </c>
      <c r="B1459" s="377"/>
      <c r="C1459" s="378"/>
      <c r="D1459" s="3">
        <f>SUM(D1457:D1458)</f>
        <v>171105631.56</v>
      </c>
      <c r="E1459" s="3">
        <f>SUM(E1457:E1458)</f>
        <v>57174028.299999997</v>
      </c>
      <c r="F1459" s="50"/>
      <c r="G1459" s="3">
        <f>SUM(G1457:G1458)</f>
        <v>64286.53</v>
      </c>
      <c r="H1459" s="15"/>
      <c r="I1459" s="15"/>
    </row>
    <row r="1460" spans="1:9" ht="15.75" customHeight="1">
      <c r="A1460" s="445" t="s">
        <v>994</v>
      </c>
      <c r="B1460" s="446"/>
      <c r="C1460" s="447"/>
      <c r="D1460" s="3">
        <f>D1459+D720</f>
        <v>321412811.28999996</v>
      </c>
      <c r="E1460" s="3">
        <f>E1459+E720</f>
        <v>140544141.63</v>
      </c>
      <c r="F1460" s="50"/>
      <c r="G1460" s="3">
        <f>G1459+G720</f>
        <v>207190.87</v>
      </c>
      <c r="H1460" s="15"/>
      <c r="I1460" s="15"/>
    </row>
    <row r="1461" spans="1:9" ht="14.25" customHeight="1">
      <c r="A1461" s="441" t="s">
        <v>632</v>
      </c>
      <c r="B1461" s="441"/>
      <c r="C1461" s="67"/>
      <c r="D1461" s="67"/>
      <c r="E1461" s="457" t="s">
        <v>1849</v>
      </c>
      <c r="F1461" s="457"/>
      <c r="G1461" s="457"/>
      <c r="H1461" s="15"/>
      <c r="I1461" s="15"/>
    </row>
    <row r="1462" spans="1:9" ht="15" customHeight="1">
      <c r="A1462" s="4"/>
      <c r="B1462" s="68"/>
      <c r="C1462" s="68"/>
      <c r="D1462" s="68"/>
      <c r="E1462" s="68"/>
      <c r="F1462" s="68"/>
      <c r="G1462" s="69"/>
      <c r="H1462" s="15"/>
      <c r="I1462" s="15"/>
    </row>
    <row r="1463" spans="1:9" ht="15" customHeight="1">
      <c r="A1463" s="4"/>
      <c r="B1463" s="4"/>
      <c r="C1463" s="4"/>
      <c r="D1463" s="4"/>
      <c r="E1463" s="4"/>
      <c r="F1463" s="4"/>
      <c r="G1463" s="70"/>
      <c r="H1463" s="15"/>
      <c r="I1463" s="15"/>
    </row>
    <row r="1464" spans="1:9" ht="15" customHeight="1">
      <c r="A1464" s="4"/>
      <c r="B1464" s="4"/>
      <c r="C1464" s="4"/>
      <c r="D1464" s="4"/>
      <c r="E1464" s="4"/>
      <c r="F1464" s="4"/>
      <c r="G1464" s="70"/>
      <c r="H1464" s="15"/>
      <c r="I1464" s="15"/>
    </row>
    <row r="1465" spans="1:9" ht="15.75" customHeight="1">
      <c r="A1465" s="4"/>
      <c r="B1465" s="4"/>
      <c r="C1465" s="4"/>
      <c r="D1465" s="4"/>
      <c r="E1465" s="4"/>
      <c r="F1465" s="4"/>
      <c r="G1465" s="70"/>
      <c r="H1465" s="15"/>
      <c r="I1465" s="15"/>
    </row>
    <row r="1466" spans="1:9" ht="15" customHeight="1">
      <c r="A1466" s="71"/>
      <c r="B1466" s="71"/>
      <c r="C1466" s="71"/>
      <c r="D1466" s="71"/>
      <c r="E1466" s="71"/>
      <c r="F1466" s="71"/>
      <c r="G1466" s="15"/>
      <c r="H1466" s="15"/>
      <c r="I1466" s="9"/>
    </row>
    <row r="1467" spans="1:9" ht="15" customHeight="1">
      <c r="A1467" s="71"/>
      <c r="B1467" s="71"/>
      <c r="C1467" s="71"/>
      <c r="D1467" s="71"/>
      <c r="E1467" s="71"/>
      <c r="F1467" s="71"/>
      <c r="G1467" s="15"/>
      <c r="H1467" s="15"/>
      <c r="I1467" s="9"/>
    </row>
    <row r="1468" spans="1:9" ht="18.75" customHeight="1">
      <c r="A1468" s="71"/>
      <c r="B1468" s="71"/>
      <c r="C1468" s="71"/>
      <c r="D1468" s="120"/>
      <c r="E1468" s="71"/>
      <c r="F1468" s="71"/>
      <c r="G1468" s="71"/>
      <c r="H1468" s="15"/>
      <c r="I1468" s="15"/>
    </row>
    <row r="1469" spans="1:9" ht="18.75" customHeight="1">
      <c r="A1469" s="71"/>
      <c r="B1469" s="71"/>
      <c r="C1469" s="71"/>
      <c r="D1469" s="71"/>
      <c r="E1469" s="71"/>
      <c r="F1469" s="71"/>
      <c r="G1469" s="71"/>
      <c r="H1469" s="15"/>
      <c r="I1469" s="15"/>
    </row>
    <row r="1470" spans="1:9" ht="18.75" customHeight="1">
      <c r="A1470" s="71"/>
      <c r="B1470" s="71"/>
      <c r="C1470" s="71"/>
      <c r="D1470" s="71"/>
      <c r="E1470" s="71"/>
      <c r="F1470" s="71"/>
      <c r="G1470" s="71"/>
      <c r="H1470" s="15"/>
      <c r="I1470" s="15"/>
    </row>
    <row r="1471" spans="1:9" ht="18.75" customHeight="1">
      <c r="A1471" s="71"/>
      <c r="B1471" s="71"/>
      <c r="C1471" s="71"/>
      <c r="D1471" s="71"/>
      <c r="E1471" s="71"/>
      <c r="F1471" s="71"/>
      <c r="G1471" s="71"/>
      <c r="H1471" s="15"/>
      <c r="I1471" s="15"/>
    </row>
    <row r="1472" spans="1:9" ht="18.75" customHeight="1">
      <c r="A1472" s="71"/>
      <c r="B1472" s="71"/>
      <c r="C1472" s="71"/>
      <c r="D1472" s="71"/>
      <c r="E1472" s="71"/>
      <c r="F1472" s="71"/>
      <c r="G1472" s="71"/>
      <c r="H1472" s="15"/>
      <c r="I1472" s="15"/>
    </row>
    <row r="1473" spans="1:9" ht="27.75" customHeight="1">
      <c r="A1473" s="71"/>
      <c r="B1473" s="71"/>
      <c r="C1473" s="71"/>
      <c r="D1473" s="71"/>
      <c r="E1473" s="71"/>
      <c r="F1473" s="71"/>
      <c r="G1473" s="71"/>
      <c r="H1473" s="18"/>
      <c r="I1473" s="18"/>
    </row>
    <row r="1474" spans="1:9" ht="34.5" customHeight="1">
      <c r="A1474" s="71"/>
      <c r="B1474" s="71"/>
      <c r="C1474" s="71"/>
      <c r="D1474" s="71"/>
      <c r="E1474" s="71"/>
      <c r="F1474" s="71"/>
      <c r="G1474" s="71"/>
      <c r="H1474" s="15"/>
      <c r="I1474" s="15"/>
    </row>
    <row r="1475" spans="1:9" ht="18.75" customHeight="1">
      <c r="A1475" s="71"/>
      <c r="B1475" s="71"/>
      <c r="C1475" s="71"/>
      <c r="D1475" s="71"/>
      <c r="E1475" s="71"/>
      <c r="F1475" s="71"/>
      <c r="G1475" s="71"/>
      <c r="H1475" s="15"/>
      <c r="I1475" s="15"/>
    </row>
    <row r="1476" spans="1:9" ht="27" customHeight="1">
      <c r="A1476" s="71"/>
      <c r="B1476" s="71"/>
      <c r="C1476" s="71"/>
      <c r="D1476" s="71"/>
      <c r="E1476" s="71"/>
      <c r="F1476" s="71"/>
      <c r="G1476" s="71"/>
      <c r="H1476" s="15"/>
      <c r="I1476" s="15"/>
    </row>
    <row r="1477" spans="1:9" ht="24.75" customHeight="1">
      <c r="A1477" s="71"/>
      <c r="B1477" s="71"/>
      <c r="C1477" s="71"/>
      <c r="D1477" s="71"/>
      <c r="E1477" s="71"/>
      <c r="F1477" s="71"/>
      <c r="G1477" s="71"/>
      <c r="H1477" s="15"/>
      <c r="I1477" s="15"/>
    </row>
    <row r="1478" spans="1:9" ht="18.75" customHeight="1">
      <c r="A1478" s="71"/>
      <c r="B1478" s="71"/>
      <c r="C1478" s="71"/>
      <c r="D1478" s="71"/>
      <c r="E1478" s="71"/>
      <c r="F1478" s="71"/>
      <c r="G1478" s="71"/>
      <c r="H1478" s="15"/>
      <c r="I1478" s="15"/>
    </row>
    <row r="1479" spans="1:9" ht="18.75" customHeight="1">
      <c r="A1479" s="71"/>
      <c r="B1479" s="71"/>
      <c r="C1479" s="71"/>
      <c r="D1479" s="71"/>
      <c r="E1479" s="71"/>
      <c r="F1479" s="71"/>
      <c r="G1479" s="71"/>
      <c r="H1479" s="18"/>
      <c r="I1479" s="15"/>
    </row>
    <row r="1480" spans="1:9" ht="25.5" customHeight="1">
      <c r="A1480" s="71"/>
      <c r="B1480" s="71"/>
      <c r="C1480" s="71"/>
      <c r="D1480" s="71"/>
      <c r="E1480" s="71"/>
      <c r="F1480" s="71"/>
      <c r="G1480" s="71"/>
      <c r="H1480" s="15"/>
      <c r="I1480" s="15"/>
    </row>
    <row r="1481" spans="1:9" ht="25.5" customHeight="1">
      <c r="A1481" s="71"/>
      <c r="B1481" s="71"/>
      <c r="C1481" s="71"/>
      <c r="D1481" s="71"/>
      <c r="E1481" s="71"/>
      <c r="F1481" s="71"/>
      <c r="G1481" s="71"/>
      <c r="H1481" s="15"/>
      <c r="I1481" s="15"/>
    </row>
    <row r="1482" spans="1:9" ht="27" customHeight="1">
      <c r="A1482" s="71"/>
      <c r="B1482" s="71"/>
      <c r="C1482" s="71"/>
      <c r="D1482" s="71"/>
      <c r="E1482" s="71"/>
      <c r="F1482" s="71"/>
      <c r="G1482" s="71"/>
      <c r="H1482" s="66"/>
      <c r="I1482" s="15"/>
    </row>
    <row r="1483" spans="1:9" ht="18.75" customHeight="1">
      <c r="A1483" s="71"/>
      <c r="B1483" s="71"/>
      <c r="C1483" s="71"/>
      <c r="D1483" s="71"/>
      <c r="E1483" s="71"/>
      <c r="F1483" s="71"/>
      <c r="G1483" s="71"/>
      <c r="H1483" s="15"/>
      <c r="I1483" s="15"/>
    </row>
    <row r="1484" spans="1:9" ht="18.75" customHeight="1">
      <c r="A1484" s="71"/>
      <c r="B1484" s="71"/>
      <c r="C1484" s="71"/>
      <c r="D1484" s="71"/>
      <c r="E1484" s="71"/>
      <c r="F1484" s="71"/>
      <c r="G1484" s="71"/>
      <c r="H1484" s="15"/>
      <c r="I1484" s="15"/>
    </row>
    <row r="1485" spans="1:9" ht="18.75" customHeight="1">
      <c r="A1485" s="71"/>
      <c r="B1485" s="71"/>
      <c r="C1485" s="71"/>
      <c r="D1485" s="71"/>
      <c r="E1485" s="71"/>
      <c r="F1485" s="71"/>
      <c r="G1485" s="71"/>
      <c r="H1485" s="15"/>
      <c r="I1485" s="15"/>
    </row>
    <row r="1486" spans="1:9" ht="18.75" customHeight="1">
      <c r="A1486" s="71"/>
      <c r="B1486" s="71"/>
      <c r="C1486" s="71"/>
      <c r="D1486" s="71"/>
      <c r="E1486" s="71"/>
      <c r="F1486" s="71"/>
      <c r="G1486" s="71"/>
      <c r="I1486" s="15"/>
    </row>
    <row r="1487" spans="1:9" ht="18.75" customHeight="1">
      <c r="A1487" s="71"/>
      <c r="B1487" s="71"/>
      <c r="C1487" s="71"/>
      <c r="D1487" s="71"/>
      <c r="E1487" s="71"/>
      <c r="F1487" s="71"/>
      <c r="G1487" s="71"/>
      <c r="H1487" s="15"/>
      <c r="I1487" s="15"/>
    </row>
    <row r="1488" spans="1:9" ht="18.75" customHeight="1">
      <c r="A1488" s="71"/>
      <c r="B1488" s="71"/>
      <c r="C1488" s="71"/>
      <c r="D1488" s="71"/>
      <c r="E1488" s="71"/>
      <c r="F1488" s="71"/>
      <c r="G1488" s="71"/>
      <c r="I1488" s="15"/>
    </row>
    <row r="1489" spans="1:11" ht="18.75" customHeight="1">
      <c r="A1489" s="71"/>
      <c r="B1489" s="71"/>
      <c r="C1489" s="71"/>
      <c r="D1489" s="71"/>
      <c r="E1489" s="71"/>
      <c r="F1489" s="71"/>
      <c r="G1489" s="71"/>
      <c r="I1489" s="15"/>
    </row>
    <row r="1490" spans="1:11" ht="18.75" customHeight="1">
      <c r="A1490" s="71"/>
      <c r="B1490" s="71"/>
      <c r="C1490" s="71"/>
      <c r="D1490" s="71"/>
      <c r="E1490" s="71"/>
      <c r="F1490" s="71"/>
      <c r="G1490" s="71"/>
    </row>
    <row r="1491" spans="1:11" ht="18.75" customHeight="1">
      <c r="A1491" s="71"/>
      <c r="B1491" s="71"/>
      <c r="C1491" s="71"/>
      <c r="D1491" s="71"/>
      <c r="E1491" s="71"/>
      <c r="F1491" s="71"/>
      <c r="G1491" s="71"/>
      <c r="H1491" s="9"/>
      <c r="I1491" s="15"/>
      <c r="J1491" s="13"/>
    </row>
    <row r="1492" spans="1:11" ht="18.75" customHeight="1">
      <c r="A1492" s="71"/>
      <c r="B1492" s="71"/>
      <c r="C1492" s="71"/>
      <c r="D1492" s="71"/>
      <c r="E1492" s="71"/>
      <c r="F1492" s="71"/>
      <c r="G1492" s="71"/>
      <c r="H1492" s="9"/>
      <c r="K1492" s="13"/>
    </row>
    <row r="1493" spans="1:11" s="13" customFormat="1" ht="75" customHeight="1">
      <c r="A1493" s="71"/>
      <c r="B1493" s="71"/>
      <c r="C1493" s="71"/>
      <c r="D1493" s="71"/>
      <c r="E1493" s="71"/>
      <c r="F1493" s="71"/>
      <c r="G1493" s="71"/>
      <c r="H1493" s="9"/>
      <c r="I1493" s="1"/>
      <c r="J1493" s="9"/>
      <c r="K1493" s="9"/>
    </row>
    <row r="1494" spans="1:11" ht="18.75" customHeight="1">
      <c r="A1494" s="71"/>
      <c r="B1494" s="71"/>
      <c r="C1494" s="71"/>
      <c r="D1494" s="71"/>
      <c r="E1494" s="71"/>
      <c r="F1494" s="71"/>
      <c r="G1494" s="71"/>
      <c r="H1494" s="9"/>
    </row>
    <row r="1495" spans="1:11" ht="18.75" customHeight="1">
      <c r="A1495" s="71"/>
      <c r="B1495" s="71"/>
      <c r="C1495" s="71"/>
      <c r="D1495" s="71"/>
      <c r="E1495" s="71"/>
      <c r="F1495" s="71"/>
      <c r="G1495" s="71"/>
      <c r="H1495" s="9"/>
      <c r="I1495" s="9"/>
    </row>
    <row r="1496" spans="1:11" ht="18.75" customHeight="1">
      <c r="A1496" s="71"/>
      <c r="B1496" s="71"/>
      <c r="C1496" s="71"/>
      <c r="D1496" s="71"/>
      <c r="E1496" s="71"/>
      <c r="F1496" s="71"/>
      <c r="G1496" s="71"/>
      <c r="H1496" s="9"/>
      <c r="I1496" s="9"/>
    </row>
    <row r="1497" spans="1:11" ht="18.75" customHeight="1">
      <c r="A1497" s="71"/>
      <c r="B1497" s="71"/>
      <c r="C1497" s="71"/>
      <c r="D1497" s="71"/>
      <c r="E1497" s="71"/>
      <c r="F1497" s="71"/>
      <c r="G1497" s="71"/>
      <c r="H1497" s="9"/>
      <c r="I1497" s="9"/>
    </row>
    <row r="1498" spans="1:11" ht="18.75" customHeight="1">
      <c r="A1498" s="71"/>
      <c r="B1498" s="71"/>
      <c r="C1498" s="71"/>
      <c r="D1498" s="71"/>
      <c r="E1498" s="71"/>
      <c r="F1498" s="71"/>
      <c r="G1498" s="71"/>
      <c r="H1498" s="9"/>
      <c r="I1498" s="9"/>
    </row>
    <row r="1499" spans="1:11" ht="18.75" customHeight="1">
      <c r="A1499" s="71"/>
      <c r="B1499" s="71"/>
      <c r="C1499" s="71"/>
      <c r="D1499" s="71"/>
      <c r="E1499" s="71"/>
      <c r="F1499" s="71"/>
      <c r="G1499" s="71"/>
      <c r="H1499" s="9"/>
      <c r="I1499" s="9"/>
    </row>
    <row r="1500" spans="1:11" ht="18.75" customHeight="1">
      <c r="A1500" s="71"/>
      <c r="B1500" s="71"/>
      <c r="C1500" s="71"/>
      <c r="D1500" s="71"/>
      <c r="E1500" s="71"/>
      <c r="F1500" s="71"/>
      <c r="G1500" s="71"/>
      <c r="H1500" s="9"/>
      <c r="I1500" s="9"/>
    </row>
    <row r="1501" spans="1:11" ht="18.75" customHeight="1">
      <c r="A1501" s="71"/>
      <c r="B1501" s="71"/>
      <c r="C1501" s="71"/>
      <c r="D1501" s="71"/>
      <c r="E1501" s="71"/>
      <c r="F1501" s="71"/>
      <c r="G1501" s="71"/>
      <c r="H1501" s="9"/>
      <c r="I1501" s="9"/>
    </row>
    <row r="1502" spans="1:11" ht="18.75" customHeight="1">
      <c r="A1502" s="71"/>
      <c r="B1502" s="71"/>
      <c r="C1502" s="71"/>
      <c r="D1502" s="71"/>
      <c r="E1502" s="71"/>
      <c r="F1502" s="71"/>
      <c r="G1502" s="71"/>
      <c r="H1502" s="9"/>
      <c r="I1502" s="9"/>
    </row>
    <row r="1503" spans="1:11" ht="18.75" customHeight="1">
      <c r="A1503" s="71"/>
      <c r="B1503" s="71"/>
      <c r="C1503" s="71"/>
      <c r="D1503" s="71"/>
      <c r="E1503" s="71"/>
      <c r="F1503" s="71"/>
      <c r="G1503" s="71"/>
      <c r="H1503" s="9"/>
      <c r="I1503" s="9"/>
    </row>
    <row r="1504" spans="1:11" ht="18.75" customHeight="1">
      <c r="A1504" s="71"/>
      <c r="B1504" s="71"/>
      <c r="C1504" s="71"/>
      <c r="D1504" s="71"/>
      <c r="E1504" s="71"/>
      <c r="F1504" s="71"/>
      <c r="G1504" s="71"/>
      <c r="H1504" s="9"/>
      <c r="I1504" s="9"/>
    </row>
    <row r="1505" spans="1:9" ht="18.75" customHeight="1">
      <c r="A1505" s="71"/>
      <c r="B1505" s="71"/>
      <c r="C1505" s="71"/>
      <c r="D1505" s="71"/>
      <c r="E1505" s="71"/>
      <c r="F1505" s="71"/>
      <c r="G1505" s="71"/>
      <c r="H1505" s="9"/>
      <c r="I1505" s="9"/>
    </row>
    <row r="1506" spans="1:9" ht="18.75" customHeight="1">
      <c r="A1506" s="71"/>
      <c r="B1506" s="71"/>
      <c r="C1506" s="71"/>
      <c r="D1506" s="71"/>
      <c r="E1506" s="71"/>
      <c r="F1506" s="71"/>
      <c r="G1506" s="71"/>
      <c r="H1506" s="9"/>
      <c r="I1506" s="9"/>
    </row>
    <row r="1507" spans="1:9" ht="18.75" customHeight="1">
      <c r="A1507" s="71"/>
      <c r="B1507" s="71"/>
      <c r="C1507" s="71"/>
      <c r="D1507" s="71"/>
      <c r="E1507" s="71"/>
      <c r="F1507" s="71"/>
      <c r="G1507" s="71"/>
      <c r="H1507" s="9"/>
      <c r="I1507" s="9"/>
    </row>
    <row r="1508" spans="1:9" ht="18.75" customHeight="1">
      <c r="A1508" s="71"/>
      <c r="B1508" s="71"/>
      <c r="C1508" s="71"/>
      <c r="D1508" s="71"/>
      <c r="E1508" s="71"/>
      <c r="F1508" s="71"/>
      <c r="G1508" s="71"/>
      <c r="H1508" s="9"/>
      <c r="I1508" s="9"/>
    </row>
    <row r="1509" spans="1:9" ht="18.75" customHeight="1">
      <c r="A1509" s="71"/>
      <c r="B1509" s="71"/>
      <c r="C1509" s="71"/>
      <c r="D1509" s="71"/>
      <c r="E1509" s="71"/>
      <c r="F1509" s="71"/>
      <c r="G1509" s="71"/>
      <c r="H1509" s="9"/>
      <c r="I1509" s="9"/>
    </row>
    <row r="1510" spans="1:9" ht="18.75" customHeight="1">
      <c r="A1510" s="71"/>
      <c r="B1510" s="71"/>
      <c r="C1510" s="71"/>
      <c r="D1510" s="71"/>
      <c r="E1510" s="71"/>
      <c r="F1510" s="71"/>
      <c r="G1510" s="71"/>
      <c r="H1510" s="9"/>
      <c r="I1510" s="9"/>
    </row>
    <row r="1511" spans="1:9" ht="18.75" customHeight="1">
      <c r="A1511" s="71"/>
      <c r="B1511" s="71"/>
      <c r="C1511" s="71"/>
      <c r="D1511" s="71"/>
      <c r="E1511" s="71"/>
      <c r="F1511" s="71"/>
      <c r="G1511" s="71"/>
      <c r="H1511" s="9"/>
      <c r="I1511" s="9"/>
    </row>
    <row r="1512" spans="1:9" ht="18.75" customHeight="1">
      <c r="A1512" s="71"/>
      <c r="B1512" s="71"/>
      <c r="C1512" s="71"/>
      <c r="D1512" s="71"/>
      <c r="E1512" s="71"/>
      <c r="F1512" s="71"/>
      <c r="G1512" s="71"/>
      <c r="H1512" s="9"/>
      <c r="I1512" s="9"/>
    </row>
    <row r="1513" spans="1:9" ht="18.75" customHeight="1">
      <c r="A1513" s="71"/>
      <c r="B1513" s="71"/>
      <c r="C1513" s="71"/>
      <c r="D1513" s="71"/>
      <c r="E1513" s="71"/>
      <c r="F1513" s="71"/>
      <c r="G1513" s="71"/>
      <c r="H1513" s="9"/>
      <c r="I1513" s="9"/>
    </row>
    <row r="1514" spans="1:9" ht="18.75" customHeight="1">
      <c r="A1514" s="71"/>
      <c r="B1514" s="71"/>
      <c r="C1514" s="71"/>
      <c r="D1514" s="71"/>
      <c r="E1514" s="71"/>
      <c r="F1514" s="71"/>
      <c r="G1514" s="71"/>
      <c r="H1514" s="9"/>
      <c r="I1514" s="9"/>
    </row>
    <row r="1515" spans="1:9" ht="18.75" customHeight="1">
      <c r="A1515" s="71"/>
      <c r="B1515" s="71"/>
      <c r="C1515" s="71"/>
      <c r="D1515" s="71"/>
      <c r="E1515" s="71"/>
      <c r="F1515" s="71"/>
      <c r="G1515" s="71"/>
      <c r="H1515" s="9"/>
      <c r="I1515" s="9"/>
    </row>
    <row r="1516" spans="1:9" ht="18.75" customHeight="1">
      <c r="A1516" s="71"/>
      <c r="B1516" s="71"/>
      <c r="C1516" s="71"/>
      <c r="D1516" s="71"/>
      <c r="E1516" s="71"/>
      <c r="F1516" s="71"/>
      <c r="G1516" s="71"/>
      <c r="H1516" s="9"/>
      <c r="I1516" s="9"/>
    </row>
    <row r="1517" spans="1:9" ht="18.75" customHeight="1">
      <c r="A1517" s="71"/>
      <c r="B1517" s="71"/>
      <c r="C1517" s="71"/>
      <c r="D1517" s="71"/>
      <c r="E1517" s="71"/>
      <c r="F1517" s="71"/>
      <c r="G1517" s="71"/>
      <c r="H1517" s="9"/>
      <c r="I1517" s="9"/>
    </row>
    <row r="1518" spans="1:9" ht="18.75" customHeight="1">
      <c r="A1518" s="71"/>
      <c r="B1518" s="71"/>
      <c r="C1518" s="71"/>
      <c r="D1518" s="71"/>
      <c r="E1518" s="71"/>
      <c r="F1518" s="71"/>
      <c r="G1518" s="71"/>
      <c r="H1518" s="9"/>
      <c r="I1518" s="9"/>
    </row>
    <row r="1519" spans="1:9" ht="18.75" customHeight="1">
      <c r="A1519" s="71"/>
      <c r="B1519" s="71"/>
      <c r="C1519" s="71"/>
      <c r="D1519" s="71"/>
      <c r="E1519" s="71"/>
      <c r="F1519" s="71"/>
      <c r="G1519" s="71"/>
      <c r="H1519" s="9"/>
      <c r="I1519" s="9"/>
    </row>
    <row r="1520" spans="1:9" ht="18.75" customHeight="1">
      <c r="A1520" s="71"/>
      <c r="B1520" s="71"/>
      <c r="C1520" s="71"/>
      <c r="D1520" s="71"/>
      <c r="E1520" s="71"/>
      <c r="F1520" s="71"/>
      <c r="G1520" s="71"/>
      <c r="H1520" s="9"/>
      <c r="I1520" s="9"/>
    </row>
    <row r="1521" spans="1:9" ht="18.75" customHeight="1">
      <c r="A1521" s="71"/>
      <c r="B1521" s="71"/>
      <c r="C1521" s="71"/>
      <c r="D1521" s="71"/>
      <c r="E1521" s="71"/>
      <c r="F1521" s="71"/>
      <c r="G1521" s="71"/>
      <c r="H1521" s="9"/>
      <c r="I1521" s="9"/>
    </row>
    <row r="1522" spans="1:9" ht="18.75" customHeight="1">
      <c r="A1522" s="71"/>
      <c r="B1522" s="71"/>
      <c r="C1522" s="71"/>
      <c r="D1522" s="71"/>
      <c r="E1522" s="71"/>
      <c r="F1522" s="71"/>
      <c r="G1522" s="71"/>
      <c r="H1522" s="9"/>
      <c r="I1522" s="9"/>
    </row>
    <row r="1523" spans="1:9" ht="18.75" customHeight="1">
      <c r="A1523" s="71"/>
      <c r="B1523" s="71"/>
      <c r="C1523" s="71"/>
      <c r="D1523" s="71"/>
      <c r="E1523" s="71"/>
      <c r="F1523" s="71"/>
      <c r="G1523" s="71"/>
      <c r="H1523" s="9"/>
      <c r="I1523" s="9"/>
    </row>
    <row r="1524" spans="1:9" ht="18.75" customHeight="1">
      <c r="A1524" s="71"/>
      <c r="B1524" s="71"/>
      <c r="C1524" s="71"/>
      <c r="D1524" s="71"/>
      <c r="E1524" s="71"/>
      <c r="F1524" s="71"/>
      <c r="G1524" s="71"/>
      <c r="H1524" s="9"/>
      <c r="I1524" s="9"/>
    </row>
    <row r="1525" spans="1:9" ht="18.75" customHeight="1">
      <c r="A1525" s="71"/>
      <c r="B1525" s="71"/>
      <c r="C1525" s="71"/>
      <c r="D1525" s="71"/>
      <c r="E1525" s="71"/>
      <c r="F1525" s="71"/>
      <c r="G1525" s="71"/>
      <c r="H1525" s="9"/>
      <c r="I1525" s="9"/>
    </row>
    <row r="1526" spans="1:9" ht="18.75" customHeight="1">
      <c r="A1526" s="71"/>
      <c r="B1526" s="71"/>
      <c r="C1526" s="71"/>
      <c r="D1526" s="71"/>
      <c r="E1526" s="71"/>
      <c r="F1526" s="71"/>
      <c r="G1526" s="71"/>
      <c r="H1526" s="9"/>
      <c r="I1526" s="9"/>
    </row>
    <row r="1527" spans="1:9" ht="18.75" customHeight="1">
      <c r="A1527" s="71"/>
      <c r="B1527" s="71"/>
      <c r="C1527" s="71"/>
      <c r="D1527" s="71"/>
      <c r="E1527" s="71"/>
      <c r="F1527" s="71"/>
      <c r="G1527" s="71"/>
      <c r="H1527" s="9"/>
      <c r="I1527" s="9"/>
    </row>
    <row r="1528" spans="1:9" ht="18.75" customHeight="1">
      <c r="A1528" s="71"/>
      <c r="B1528" s="71"/>
      <c r="C1528" s="71"/>
      <c r="D1528" s="71"/>
      <c r="E1528" s="71"/>
      <c r="F1528" s="71"/>
      <c r="G1528" s="71"/>
      <c r="H1528" s="9"/>
      <c r="I1528" s="9"/>
    </row>
    <row r="1529" spans="1:9" ht="18.75" customHeight="1">
      <c r="A1529" s="71"/>
      <c r="B1529" s="71"/>
      <c r="C1529" s="71"/>
      <c r="D1529" s="71"/>
      <c r="E1529" s="71"/>
      <c r="F1529" s="71"/>
      <c r="G1529" s="71"/>
      <c r="H1529" s="9"/>
      <c r="I1529" s="9"/>
    </row>
    <row r="1530" spans="1:9" ht="18.75" customHeight="1">
      <c r="A1530" s="71"/>
      <c r="B1530" s="71"/>
      <c r="C1530" s="71"/>
      <c r="D1530" s="71"/>
      <c r="E1530" s="71"/>
      <c r="F1530" s="71"/>
      <c r="G1530" s="71"/>
      <c r="H1530" s="9"/>
      <c r="I1530" s="9"/>
    </row>
    <row r="1531" spans="1:9" ht="18.75" customHeight="1">
      <c r="A1531" s="71"/>
      <c r="B1531" s="71"/>
      <c r="C1531" s="71"/>
      <c r="D1531" s="71"/>
      <c r="E1531" s="71"/>
      <c r="F1531" s="71"/>
      <c r="G1531" s="71"/>
      <c r="H1531" s="9"/>
      <c r="I1531" s="9"/>
    </row>
    <row r="1532" spans="1:9" ht="18.75" customHeight="1">
      <c r="A1532" s="71"/>
      <c r="B1532" s="71"/>
      <c r="C1532" s="71"/>
      <c r="D1532" s="71"/>
      <c r="E1532" s="71"/>
      <c r="F1532" s="71"/>
      <c r="G1532" s="71"/>
      <c r="H1532" s="9"/>
      <c r="I1532" s="9"/>
    </row>
    <row r="1533" spans="1:9" ht="18.75" customHeight="1">
      <c r="A1533" s="71"/>
      <c r="B1533" s="71"/>
      <c r="C1533" s="71"/>
      <c r="D1533" s="71"/>
      <c r="E1533" s="71"/>
      <c r="F1533" s="71"/>
      <c r="G1533" s="71"/>
      <c r="H1533" s="9"/>
      <c r="I1533" s="9"/>
    </row>
    <row r="1534" spans="1:9" ht="18.75" customHeight="1">
      <c r="A1534" s="71"/>
      <c r="B1534" s="71"/>
      <c r="C1534" s="71"/>
      <c r="D1534" s="71"/>
      <c r="E1534" s="71"/>
      <c r="F1534" s="71"/>
      <c r="G1534" s="71"/>
      <c r="H1534" s="9"/>
      <c r="I1534" s="9"/>
    </row>
    <row r="1535" spans="1:9" ht="18.75" customHeight="1">
      <c r="A1535" s="71"/>
      <c r="B1535" s="71"/>
      <c r="C1535" s="71"/>
      <c r="D1535" s="71"/>
      <c r="E1535" s="71"/>
      <c r="F1535" s="71"/>
      <c r="G1535" s="71"/>
      <c r="H1535" s="9"/>
      <c r="I1535" s="9"/>
    </row>
    <row r="1536" spans="1:9" ht="18.75" customHeight="1">
      <c r="A1536" s="71"/>
      <c r="B1536" s="71"/>
      <c r="C1536" s="71"/>
      <c r="D1536" s="71"/>
      <c r="E1536" s="71"/>
      <c r="F1536" s="71"/>
      <c r="G1536" s="71"/>
      <c r="H1536" s="9"/>
      <c r="I1536" s="9"/>
    </row>
    <row r="1537" spans="1:9" ht="18.75" customHeight="1">
      <c r="A1537" s="4"/>
      <c r="B1537" s="4"/>
      <c r="C1537" s="4"/>
      <c r="D1537" s="4"/>
      <c r="E1537" s="4"/>
      <c r="F1537" s="4"/>
      <c r="G1537" s="70"/>
      <c r="H1537" s="9"/>
      <c r="I1537" s="9"/>
    </row>
    <row r="1538" spans="1:9" ht="18.75" customHeight="1">
      <c r="A1538" s="4"/>
      <c r="B1538" s="4"/>
      <c r="C1538" s="4"/>
      <c r="D1538" s="4"/>
      <c r="E1538" s="4"/>
      <c r="F1538" s="4"/>
      <c r="G1538" s="70"/>
      <c r="H1538" s="9"/>
      <c r="I1538" s="9"/>
    </row>
    <row r="1539" spans="1:9" ht="18.75" customHeight="1">
      <c r="A1539" s="4"/>
      <c r="B1539" s="4"/>
      <c r="C1539" s="4"/>
      <c r="D1539" s="4"/>
      <c r="E1539" s="4"/>
      <c r="F1539" s="4"/>
      <c r="G1539" s="70"/>
      <c r="H1539" s="9"/>
      <c r="I1539" s="9"/>
    </row>
    <row r="1540" spans="1:9" ht="18.75" customHeight="1">
      <c r="A1540" s="4"/>
      <c r="B1540" s="4"/>
      <c r="C1540" s="4"/>
      <c r="D1540" s="4"/>
      <c r="E1540" s="4"/>
      <c r="F1540" s="4"/>
      <c r="G1540" s="70"/>
      <c r="H1540" s="9"/>
      <c r="I1540" s="9"/>
    </row>
    <row r="1541" spans="1:9" ht="18.75" customHeight="1">
      <c r="A1541" s="4"/>
      <c r="B1541" s="4"/>
      <c r="C1541" s="4"/>
      <c r="D1541" s="4"/>
      <c r="E1541" s="4"/>
      <c r="F1541" s="4"/>
      <c r="G1541" s="70"/>
      <c r="H1541" s="9"/>
      <c r="I1541" s="9"/>
    </row>
    <row r="1542" spans="1:9" ht="18.75" customHeight="1">
      <c r="A1542" s="4"/>
      <c r="B1542" s="4"/>
      <c r="C1542" s="4"/>
      <c r="D1542" s="4"/>
      <c r="E1542" s="4"/>
      <c r="F1542" s="4"/>
      <c r="G1542" s="70"/>
      <c r="H1542" s="9"/>
      <c r="I1542" s="9"/>
    </row>
    <row r="1543" spans="1:9" ht="18.75" customHeight="1">
      <c r="A1543" s="4"/>
      <c r="B1543" s="4"/>
      <c r="C1543" s="4"/>
      <c r="D1543" s="4"/>
      <c r="E1543" s="4"/>
      <c r="F1543" s="4"/>
      <c r="G1543" s="70"/>
      <c r="H1543" s="9"/>
      <c r="I1543" s="9"/>
    </row>
    <row r="1544" spans="1:9" ht="18.75" customHeight="1">
      <c r="A1544" s="4"/>
      <c r="B1544" s="4"/>
      <c r="C1544" s="4"/>
      <c r="D1544" s="4"/>
      <c r="E1544" s="4"/>
      <c r="F1544" s="4"/>
      <c r="G1544" s="70"/>
      <c r="H1544" s="9"/>
      <c r="I1544" s="9"/>
    </row>
    <row r="1545" spans="1:9" ht="18.75" customHeight="1">
      <c r="A1545" s="4"/>
      <c r="B1545" s="4"/>
      <c r="C1545" s="4"/>
      <c r="D1545" s="4"/>
      <c r="E1545" s="4"/>
      <c r="F1545" s="4"/>
      <c r="G1545" s="70"/>
      <c r="H1545" s="9"/>
      <c r="I1545" s="9"/>
    </row>
    <row r="1546" spans="1:9" ht="18.75" customHeight="1">
      <c r="A1546" s="4"/>
      <c r="B1546" s="4"/>
      <c r="C1546" s="4"/>
      <c r="D1546" s="4"/>
      <c r="E1546" s="4"/>
      <c r="F1546" s="4"/>
      <c r="G1546" s="70"/>
      <c r="H1546" s="9"/>
      <c r="I1546" s="9"/>
    </row>
    <row r="1547" spans="1:9" ht="18.75" customHeight="1">
      <c r="A1547" s="4"/>
      <c r="B1547" s="4"/>
      <c r="C1547" s="4"/>
      <c r="D1547" s="4"/>
      <c r="E1547" s="4"/>
      <c r="F1547" s="4"/>
      <c r="G1547" s="70"/>
      <c r="H1547" s="9"/>
      <c r="I1547" s="9"/>
    </row>
    <row r="1548" spans="1:9" ht="18.75" customHeight="1">
      <c r="A1548" s="4"/>
      <c r="B1548" s="4"/>
      <c r="C1548" s="4"/>
      <c r="D1548" s="4"/>
      <c r="E1548" s="4"/>
      <c r="F1548" s="4"/>
      <c r="G1548" s="70"/>
      <c r="H1548" s="9"/>
      <c r="I1548" s="9"/>
    </row>
    <row r="1549" spans="1:9" ht="18.75" customHeight="1">
      <c r="A1549" s="4"/>
      <c r="B1549" s="4"/>
      <c r="C1549" s="4"/>
      <c r="D1549" s="4"/>
      <c r="E1549" s="4"/>
      <c r="F1549" s="4"/>
      <c r="G1549" s="70"/>
      <c r="H1549" s="9"/>
      <c r="I1549" s="9"/>
    </row>
    <row r="1550" spans="1:9" ht="18.75" customHeight="1">
      <c r="A1550" s="4"/>
      <c r="B1550" s="4"/>
      <c r="C1550" s="4"/>
      <c r="D1550" s="4"/>
      <c r="E1550" s="4"/>
      <c r="F1550" s="4"/>
      <c r="G1550" s="70"/>
      <c r="H1550" s="9"/>
      <c r="I1550" s="9"/>
    </row>
    <row r="1551" spans="1:9" ht="18.75" customHeight="1">
      <c r="A1551" s="4"/>
      <c r="B1551" s="4"/>
      <c r="C1551" s="4"/>
      <c r="D1551" s="4"/>
      <c r="E1551" s="4"/>
      <c r="F1551" s="4"/>
      <c r="G1551" s="70"/>
      <c r="H1551" s="9"/>
      <c r="I1551" s="9"/>
    </row>
    <row r="1552" spans="1:9" ht="18.75" customHeight="1">
      <c r="A1552" s="4"/>
      <c r="B1552" s="4"/>
      <c r="C1552" s="4"/>
      <c r="D1552" s="4"/>
      <c r="E1552" s="4"/>
      <c r="F1552" s="4"/>
      <c r="G1552" s="70"/>
      <c r="H1552" s="9"/>
      <c r="I1552" s="9"/>
    </row>
    <row r="1553" spans="1:9" ht="18.75" customHeight="1">
      <c r="A1553" s="4"/>
      <c r="B1553" s="4"/>
      <c r="C1553" s="4"/>
      <c r="D1553" s="4"/>
      <c r="E1553" s="4"/>
      <c r="F1553" s="4"/>
      <c r="G1553" s="70"/>
      <c r="H1553" s="9"/>
      <c r="I1553" s="9"/>
    </row>
    <row r="1554" spans="1:9" ht="18.75" customHeight="1">
      <c r="A1554" s="4"/>
      <c r="B1554" s="4"/>
      <c r="C1554" s="4"/>
      <c r="D1554" s="4"/>
      <c r="E1554" s="4"/>
      <c r="F1554" s="4"/>
      <c r="G1554" s="70"/>
      <c r="H1554" s="9"/>
      <c r="I1554" s="9"/>
    </row>
    <row r="1555" spans="1:9" ht="18.75" customHeight="1">
      <c r="A1555" s="4"/>
      <c r="B1555" s="4"/>
      <c r="C1555" s="4"/>
      <c r="D1555" s="4"/>
      <c r="E1555" s="4"/>
      <c r="F1555" s="4"/>
      <c r="G1555" s="70"/>
      <c r="H1555" s="9"/>
      <c r="I1555" s="9"/>
    </row>
    <row r="1556" spans="1:9" ht="18.75" customHeight="1">
      <c r="A1556" s="4"/>
      <c r="B1556" s="4"/>
      <c r="C1556" s="4"/>
      <c r="D1556" s="4"/>
      <c r="E1556" s="4"/>
      <c r="F1556" s="4"/>
      <c r="G1556" s="70"/>
      <c r="H1556" s="9"/>
      <c r="I1556" s="9"/>
    </row>
    <row r="1557" spans="1:9" ht="18.75" customHeight="1">
      <c r="A1557" s="4"/>
      <c r="B1557" s="4"/>
      <c r="C1557" s="4"/>
      <c r="D1557" s="4"/>
      <c r="E1557" s="4"/>
      <c r="F1557" s="4"/>
      <c r="G1557" s="70"/>
      <c r="H1557" s="9"/>
      <c r="I1557" s="9"/>
    </row>
    <row r="1558" spans="1:9" ht="18.75" customHeight="1">
      <c r="A1558" s="4"/>
      <c r="B1558" s="4"/>
      <c r="C1558" s="4"/>
      <c r="D1558" s="4"/>
      <c r="E1558" s="4"/>
      <c r="F1558" s="4"/>
      <c r="G1558" s="70"/>
      <c r="H1558" s="9"/>
      <c r="I1558" s="9"/>
    </row>
    <row r="1559" spans="1:9" ht="18.75" customHeight="1">
      <c r="A1559" s="4"/>
      <c r="B1559" s="4"/>
      <c r="C1559" s="4"/>
      <c r="D1559" s="4"/>
      <c r="E1559" s="4"/>
      <c r="F1559" s="4"/>
      <c r="G1559" s="70"/>
      <c r="H1559" s="9"/>
      <c r="I1559" s="9"/>
    </row>
    <row r="1560" spans="1:9" ht="18.75" customHeight="1">
      <c r="A1560" s="4"/>
      <c r="B1560" s="4"/>
      <c r="C1560" s="4"/>
      <c r="D1560" s="4"/>
      <c r="E1560" s="4"/>
      <c r="F1560" s="4"/>
      <c r="G1560" s="70"/>
      <c r="H1560" s="9"/>
      <c r="I1560" s="9"/>
    </row>
    <row r="1561" spans="1:9" ht="18.75" customHeight="1">
      <c r="A1561" s="4"/>
      <c r="B1561" s="4"/>
      <c r="C1561" s="4"/>
      <c r="D1561" s="4"/>
      <c r="E1561" s="4"/>
      <c r="F1561" s="4"/>
      <c r="G1561" s="70"/>
      <c r="H1561" s="9"/>
      <c r="I1561" s="9"/>
    </row>
    <row r="1562" spans="1:9" ht="18.75" customHeight="1">
      <c r="A1562" s="4"/>
      <c r="B1562" s="4"/>
      <c r="C1562" s="4"/>
      <c r="D1562" s="4"/>
      <c r="E1562" s="4"/>
      <c r="F1562" s="4"/>
      <c r="G1562" s="70"/>
      <c r="I1562" s="9"/>
    </row>
    <row r="1563" spans="1:9" ht="18.75" customHeight="1">
      <c r="A1563" s="4"/>
      <c r="B1563" s="4"/>
      <c r="C1563" s="4"/>
      <c r="D1563" s="4"/>
      <c r="E1563" s="4"/>
      <c r="F1563" s="4"/>
      <c r="G1563" s="70"/>
      <c r="I1563" s="9"/>
    </row>
    <row r="1564" spans="1:9" ht="18.75" customHeight="1">
      <c r="A1564" s="4"/>
      <c r="B1564" s="4"/>
      <c r="C1564" s="4"/>
      <c r="D1564" s="4"/>
      <c r="E1564" s="4"/>
      <c r="F1564" s="4"/>
      <c r="G1564" s="70"/>
      <c r="I1564" s="9"/>
    </row>
    <row r="1565" spans="1:9" ht="18.75" customHeight="1">
      <c r="I1565" s="9"/>
    </row>
    <row r="1566" spans="1:9" ht="18.75" customHeight="1"/>
    <row r="1567" spans="1:9" ht="18.75" customHeight="1"/>
    <row r="1568" spans="1:9" ht="18.75" customHeight="1"/>
    <row r="1705" spans="1:9">
      <c r="H1705" s="9"/>
      <c r="I1705" s="9"/>
    </row>
    <row r="1706" spans="1:9">
      <c r="A1706" s="9"/>
      <c r="B1706" s="9"/>
      <c r="C1706" s="9"/>
      <c r="D1706" s="9"/>
      <c r="E1706" s="9"/>
      <c r="F1706" s="9"/>
      <c r="G1706" s="9"/>
    </row>
    <row r="1711" spans="1:9">
      <c r="H1711" s="9"/>
      <c r="I1711" s="9"/>
    </row>
    <row r="1712" spans="1:9">
      <c r="A1712" s="9"/>
      <c r="B1712" s="9"/>
      <c r="C1712" s="9"/>
      <c r="D1712" s="9"/>
      <c r="E1712" s="9"/>
      <c r="F1712" s="9"/>
      <c r="G1712" s="9"/>
    </row>
    <row r="1714" spans="1:9">
      <c r="H1714" s="9"/>
      <c r="I1714" s="9"/>
    </row>
    <row r="1715" spans="1:9">
      <c r="A1715" s="9"/>
      <c r="B1715" s="9"/>
      <c r="C1715" s="9"/>
      <c r="D1715" s="9"/>
      <c r="E1715" s="9"/>
      <c r="F1715" s="9"/>
      <c r="G1715" s="9"/>
    </row>
    <row r="1730" spans="1:9">
      <c r="I1730" s="9"/>
    </row>
    <row r="1731" spans="1:9" ht="12.75">
      <c r="A1731" s="9"/>
      <c r="B1731" s="9"/>
      <c r="C1731" s="9"/>
      <c r="D1731" s="9"/>
      <c r="E1731" s="9"/>
      <c r="F1731" s="9"/>
      <c r="G1731" s="9"/>
      <c r="H1731" s="9"/>
      <c r="I1731" s="9"/>
    </row>
    <row r="1735" spans="1:9">
      <c r="I1735" s="9"/>
    </row>
    <row r="1737" spans="1:9">
      <c r="H1737" s="9"/>
    </row>
    <row r="1738" spans="1:9" ht="18.75" customHeight="1"/>
    <row r="1740" spans="1:9">
      <c r="H1740" s="9"/>
    </row>
    <row r="1741" spans="1:9">
      <c r="I1741" s="9"/>
    </row>
    <row r="1744" spans="1:9" ht="20.25" customHeight="1">
      <c r="I1744" s="9"/>
    </row>
    <row r="1746" spans="1:9">
      <c r="A1746" s="9"/>
      <c r="B1746" s="9"/>
      <c r="C1746" s="9"/>
      <c r="D1746" s="9"/>
      <c r="E1746" s="9"/>
      <c r="F1746" s="9"/>
      <c r="G1746" s="9"/>
    </row>
    <row r="1747" spans="1:9" ht="20.25" customHeight="1"/>
    <row r="1756" spans="1:9">
      <c r="H1756" s="9"/>
    </row>
    <row r="1757" spans="1:9">
      <c r="A1757" s="9"/>
      <c r="B1757" s="9"/>
      <c r="C1757" s="9"/>
      <c r="D1757" s="9"/>
      <c r="E1757" s="9"/>
      <c r="F1757" s="9"/>
      <c r="G1757" s="9"/>
    </row>
    <row r="1760" spans="1:9">
      <c r="I1760" s="9"/>
    </row>
    <row r="1761" spans="1:9">
      <c r="A1761" s="9"/>
      <c r="B1761" s="9"/>
      <c r="C1761" s="9"/>
      <c r="D1761" s="9"/>
      <c r="E1761" s="9"/>
      <c r="F1761" s="9"/>
      <c r="G1761" s="9"/>
    </row>
    <row r="1762" spans="1:9">
      <c r="A1762" s="9"/>
      <c r="B1762" s="9"/>
      <c r="C1762" s="9"/>
      <c r="D1762" s="9"/>
      <c r="E1762" s="9"/>
      <c r="F1762" s="9"/>
      <c r="G1762" s="9"/>
    </row>
    <row r="1763" spans="1:9" ht="18.75" customHeight="1"/>
    <row r="1769" spans="1:9">
      <c r="A1769" s="9"/>
      <c r="B1769" s="9"/>
      <c r="C1769" s="9"/>
      <c r="D1769" s="9"/>
      <c r="E1769" s="9"/>
      <c r="F1769" s="9"/>
      <c r="G1769" s="9"/>
    </row>
    <row r="1771" spans="1:9">
      <c r="H1771" s="9"/>
    </row>
    <row r="1775" spans="1:9">
      <c r="I1775" s="9"/>
    </row>
    <row r="1778" ht="19.5" customHeight="1"/>
    <row r="1794" spans="1:9">
      <c r="H1794" s="9"/>
      <c r="I1794" s="9"/>
    </row>
    <row r="1795" spans="1:9">
      <c r="A1795" s="9"/>
      <c r="B1795" s="9"/>
      <c r="C1795" s="9"/>
      <c r="D1795" s="9"/>
      <c r="E1795" s="9"/>
      <c r="F1795" s="9"/>
      <c r="G1795" s="9"/>
    </row>
    <row r="1798" spans="1:9">
      <c r="H1798" s="9"/>
      <c r="I1798" s="9"/>
    </row>
    <row r="1799" spans="1:9">
      <c r="A1799" s="9"/>
      <c r="B1799" s="9"/>
      <c r="C1799" s="9"/>
      <c r="D1799" s="9"/>
      <c r="E1799" s="9"/>
      <c r="F1799" s="9"/>
      <c r="G1799" s="9"/>
      <c r="H1799" s="9"/>
    </row>
    <row r="1800" spans="1:9">
      <c r="A1800" s="9"/>
      <c r="B1800" s="9"/>
      <c r="C1800" s="9"/>
      <c r="D1800" s="9"/>
      <c r="E1800" s="9"/>
      <c r="F1800" s="9"/>
      <c r="G1800" s="9"/>
    </row>
    <row r="1801" spans="1:9" ht="18.75" customHeight="1"/>
    <row r="1827" spans="1:9">
      <c r="H1827" s="9"/>
      <c r="I1827" s="9"/>
    </row>
    <row r="1828" spans="1:9" ht="12.75">
      <c r="A1828" s="9"/>
      <c r="B1828" s="9"/>
      <c r="C1828" s="9"/>
      <c r="D1828" s="9"/>
      <c r="E1828" s="9"/>
      <c r="F1828" s="9"/>
      <c r="G1828" s="9"/>
      <c r="H1828" s="9"/>
      <c r="I1828" s="9"/>
    </row>
    <row r="1829" spans="1:9" ht="12.75">
      <c r="A1829" s="9"/>
      <c r="B1829" s="9"/>
      <c r="C1829" s="9"/>
      <c r="D1829" s="9"/>
      <c r="E1829" s="9"/>
      <c r="F1829" s="9"/>
      <c r="G1829" s="9"/>
      <c r="H1829" s="9"/>
      <c r="I1829" s="9"/>
    </row>
    <row r="1830" spans="1:9" ht="12.75">
      <c r="A1830" s="9"/>
      <c r="B1830" s="9"/>
      <c r="C1830" s="9"/>
      <c r="D1830" s="9"/>
      <c r="E1830" s="9"/>
      <c r="F1830" s="9"/>
      <c r="G1830" s="9"/>
      <c r="H1830" s="9"/>
      <c r="I1830" s="9"/>
    </row>
    <row r="1831" spans="1:9">
      <c r="A1831" s="9"/>
      <c r="B1831" s="9"/>
      <c r="C1831" s="9"/>
      <c r="D1831" s="9"/>
      <c r="E1831" s="9"/>
      <c r="F1831" s="9"/>
      <c r="G1831" s="9"/>
    </row>
    <row r="1839" spans="1:9">
      <c r="H1839" s="9"/>
      <c r="I1839" s="9"/>
    </row>
    <row r="1840" spans="1:9">
      <c r="A1840" s="9"/>
      <c r="B1840" s="9"/>
      <c r="C1840" s="9"/>
      <c r="D1840" s="9"/>
      <c r="E1840" s="9"/>
      <c r="F1840" s="9"/>
      <c r="G1840" s="9"/>
    </row>
    <row r="1846" spans="1:8">
      <c r="A1846" s="9"/>
      <c r="B1846" s="9"/>
      <c r="C1846" s="9"/>
      <c r="D1846" s="9"/>
      <c r="E1846" s="9"/>
      <c r="F1846" s="9"/>
      <c r="G1846" s="9"/>
    </row>
    <row r="1849" spans="1:8">
      <c r="A1849" s="9"/>
      <c r="B1849" s="9"/>
      <c r="C1849" s="9"/>
      <c r="D1849" s="9"/>
      <c r="E1849" s="9"/>
      <c r="F1849" s="9"/>
      <c r="G1849" s="9"/>
    </row>
    <row r="1853" spans="1:8">
      <c r="A1853" s="1"/>
      <c r="B1853" s="1"/>
      <c r="C1853" s="1"/>
      <c r="D1853" s="1"/>
      <c r="E1853" s="1"/>
      <c r="F1853" s="1"/>
      <c r="G1853" s="9"/>
      <c r="H1853" s="9"/>
    </row>
    <row r="1854" spans="1:8">
      <c r="A1854" s="1"/>
      <c r="B1854" s="1"/>
      <c r="C1854" s="1"/>
      <c r="D1854" s="1"/>
      <c r="E1854" s="1"/>
      <c r="F1854" s="1"/>
      <c r="G1854" s="9"/>
      <c r="H1854" s="9"/>
    </row>
    <row r="1855" spans="1:8">
      <c r="A1855" s="1"/>
      <c r="B1855" s="1"/>
      <c r="C1855" s="1"/>
      <c r="D1855" s="1"/>
      <c r="E1855" s="1"/>
      <c r="F1855" s="1"/>
      <c r="G1855" s="9"/>
      <c r="H1855" s="9"/>
    </row>
    <row r="1856" spans="1:8">
      <c r="A1856" s="1"/>
      <c r="B1856" s="1"/>
      <c r="C1856" s="1"/>
      <c r="D1856" s="1"/>
      <c r="E1856" s="1"/>
      <c r="F1856" s="1"/>
      <c r="G1856" s="9"/>
      <c r="H1856" s="9"/>
    </row>
    <row r="1857" spans="1:9">
      <c r="A1857" s="1"/>
      <c r="B1857" s="1"/>
      <c r="C1857" s="1"/>
      <c r="D1857" s="1"/>
      <c r="E1857" s="1"/>
      <c r="F1857" s="1"/>
      <c r="G1857" s="9"/>
      <c r="I1857" s="9"/>
    </row>
    <row r="1858" spans="1:9">
      <c r="A1858" s="1"/>
      <c r="B1858" s="1"/>
      <c r="C1858" s="1"/>
      <c r="D1858" s="1"/>
      <c r="E1858" s="1"/>
      <c r="F1858" s="1"/>
      <c r="G1858" s="9"/>
      <c r="I1858" s="9"/>
    </row>
    <row r="1859" spans="1:9">
      <c r="A1859" s="1"/>
      <c r="B1859" s="1"/>
      <c r="C1859" s="1"/>
      <c r="D1859" s="1"/>
      <c r="E1859" s="1"/>
      <c r="F1859" s="1"/>
      <c r="G1859" s="9"/>
      <c r="I1859" s="9"/>
    </row>
    <row r="1860" spans="1:9" ht="20.25" customHeight="1">
      <c r="A1860" s="1"/>
      <c r="B1860" s="1"/>
      <c r="C1860" s="1"/>
      <c r="D1860" s="1"/>
      <c r="E1860" s="1"/>
      <c r="F1860" s="1"/>
      <c r="G1860" s="9"/>
      <c r="I1860" s="9"/>
    </row>
    <row r="1861" spans="1:9" ht="21.75" customHeight="1">
      <c r="A1861" s="1"/>
      <c r="B1861" s="1"/>
      <c r="C1861" s="1"/>
      <c r="D1861" s="1"/>
      <c r="E1861" s="1"/>
      <c r="F1861" s="1"/>
      <c r="G1861" s="9"/>
    </row>
    <row r="1862" spans="1:9" ht="23.25" customHeight="1">
      <c r="A1862" s="1"/>
      <c r="B1862" s="1"/>
      <c r="C1862" s="1"/>
      <c r="D1862" s="1"/>
      <c r="E1862" s="1"/>
      <c r="F1862" s="1"/>
      <c r="G1862" s="9"/>
    </row>
    <row r="1863" spans="1:9" ht="19.5" customHeight="1">
      <c r="A1863" s="1"/>
      <c r="B1863" s="1"/>
      <c r="C1863" s="1"/>
      <c r="D1863" s="1"/>
      <c r="E1863" s="1"/>
      <c r="F1863" s="1"/>
      <c r="G1863" s="9"/>
    </row>
    <row r="1864" spans="1:9">
      <c r="A1864" s="1"/>
      <c r="B1864" s="1"/>
      <c r="C1864" s="1"/>
      <c r="D1864" s="1"/>
      <c r="E1864" s="1"/>
      <c r="F1864" s="1"/>
      <c r="G1864" s="9"/>
    </row>
    <row r="1865" spans="1:9">
      <c r="A1865" s="1"/>
      <c r="B1865" s="1"/>
      <c r="C1865" s="1"/>
      <c r="D1865" s="1"/>
      <c r="E1865" s="1"/>
      <c r="F1865" s="1"/>
      <c r="G1865" s="9"/>
      <c r="H1865" s="9"/>
    </row>
    <row r="1866" spans="1:9">
      <c r="A1866" s="1"/>
      <c r="B1866" s="1"/>
      <c r="C1866" s="1"/>
      <c r="D1866" s="1"/>
      <c r="E1866" s="1"/>
      <c r="F1866" s="1"/>
      <c r="G1866" s="9"/>
    </row>
    <row r="1867" spans="1:9">
      <c r="A1867" s="1"/>
      <c r="B1867" s="1"/>
      <c r="C1867" s="1"/>
      <c r="D1867" s="1"/>
      <c r="E1867" s="1"/>
      <c r="F1867" s="1"/>
      <c r="G1867" s="9"/>
    </row>
    <row r="1868" spans="1:9">
      <c r="A1868" s="1"/>
      <c r="B1868" s="1"/>
      <c r="C1868" s="1"/>
      <c r="D1868" s="1"/>
      <c r="E1868" s="1"/>
      <c r="F1868" s="1"/>
      <c r="G1868" s="9"/>
    </row>
    <row r="1869" spans="1:9">
      <c r="A1869" s="1"/>
      <c r="B1869" s="1"/>
      <c r="C1869" s="1"/>
      <c r="D1869" s="1"/>
      <c r="E1869" s="1"/>
      <c r="F1869" s="1"/>
      <c r="G1869" s="9"/>
      <c r="I1869" s="9"/>
    </row>
    <row r="1870" spans="1:9">
      <c r="A1870" s="1"/>
      <c r="B1870" s="1"/>
      <c r="C1870" s="1"/>
      <c r="D1870" s="1"/>
      <c r="E1870" s="1"/>
      <c r="F1870" s="1"/>
      <c r="G1870" s="9"/>
    </row>
    <row r="1871" spans="1:9">
      <c r="A1871" s="1"/>
      <c r="B1871" s="1"/>
      <c r="C1871" s="1"/>
      <c r="D1871" s="1"/>
      <c r="E1871" s="1"/>
      <c r="F1871" s="1"/>
      <c r="G1871" s="9"/>
      <c r="H1871" s="9"/>
    </row>
    <row r="1872" spans="1:9" ht="20.25" customHeight="1">
      <c r="A1872" s="1"/>
      <c r="B1872" s="1"/>
      <c r="C1872" s="1"/>
      <c r="D1872" s="1"/>
      <c r="E1872" s="1"/>
      <c r="F1872" s="1"/>
      <c r="G1872" s="9"/>
    </row>
    <row r="1873" spans="1:9">
      <c r="A1873" s="1"/>
      <c r="B1873" s="1"/>
      <c r="C1873" s="1"/>
      <c r="D1873" s="1"/>
      <c r="E1873" s="1"/>
      <c r="F1873" s="1"/>
      <c r="G1873" s="9"/>
    </row>
    <row r="1874" spans="1:9">
      <c r="A1874" s="1"/>
      <c r="B1874" s="1"/>
      <c r="C1874" s="1"/>
      <c r="D1874" s="1"/>
      <c r="E1874" s="1"/>
      <c r="F1874" s="1"/>
      <c r="G1874" s="9"/>
      <c r="H1874" s="9"/>
    </row>
    <row r="1875" spans="1:9">
      <c r="A1875" s="1"/>
      <c r="B1875" s="1"/>
      <c r="C1875" s="1"/>
      <c r="D1875" s="1"/>
      <c r="E1875" s="1"/>
      <c r="F1875" s="1"/>
      <c r="G1875" s="9"/>
      <c r="I1875" s="9"/>
    </row>
    <row r="1876" spans="1:9">
      <c r="A1876" s="1"/>
      <c r="B1876" s="1"/>
      <c r="C1876" s="1"/>
      <c r="D1876" s="1"/>
      <c r="E1876" s="1"/>
      <c r="F1876" s="1"/>
      <c r="G1876" s="9"/>
    </row>
    <row r="1877" spans="1:9">
      <c r="A1877" s="1"/>
      <c r="B1877" s="1"/>
      <c r="C1877" s="1"/>
      <c r="D1877" s="1"/>
      <c r="E1877" s="1"/>
      <c r="F1877" s="1"/>
      <c r="G1877" s="9"/>
    </row>
    <row r="1878" spans="1:9" ht="18.75" customHeight="1">
      <c r="A1878" s="1"/>
      <c r="B1878" s="1"/>
      <c r="C1878" s="1"/>
      <c r="D1878" s="1"/>
      <c r="E1878" s="1"/>
      <c r="F1878" s="1"/>
      <c r="G1878" s="9"/>
      <c r="H1878" s="9"/>
      <c r="I1878" s="9"/>
    </row>
    <row r="1879" spans="1:9">
      <c r="A1879" s="1"/>
      <c r="B1879" s="1"/>
      <c r="C1879" s="1"/>
      <c r="D1879" s="1"/>
      <c r="E1879" s="1"/>
      <c r="F1879" s="1"/>
      <c r="G1879" s="9"/>
      <c r="H1879" s="9"/>
    </row>
    <row r="1880" spans="1:9">
      <c r="A1880" s="1"/>
      <c r="B1880" s="1"/>
      <c r="C1880" s="1"/>
      <c r="D1880" s="1"/>
      <c r="E1880" s="1"/>
      <c r="F1880" s="1"/>
      <c r="G1880" s="9"/>
      <c r="H1880" s="9"/>
    </row>
    <row r="1881" spans="1:9" ht="21.75" customHeight="1">
      <c r="A1881" s="1"/>
      <c r="B1881" s="1"/>
      <c r="C1881" s="1"/>
      <c r="D1881" s="1"/>
      <c r="E1881" s="1"/>
      <c r="F1881" s="1"/>
      <c r="G1881" s="9"/>
      <c r="H1881" s="9"/>
    </row>
    <row r="1882" spans="1:9">
      <c r="A1882" s="1"/>
      <c r="B1882" s="1"/>
      <c r="C1882" s="1"/>
      <c r="D1882" s="1"/>
      <c r="E1882" s="1"/>
      <c r="F1882" s="1"/>
      <c r="G1882" s="9"/>
      <c r="H1882" s="9"/>
      <c r="I1882" s="9"/>
    </row>
    <row r="1883" spans="1:9">
      <c r="A1883" s="1"/>
      <c r="B1883" s="1"/>
      <c r="C1883" s="1"/>
      <c r="D1883" s="1"/>
      <c r="E1883" s="1"/>
      <c r="F1883" s="1"/>
      <c r="G1883" s="9"/>
      <c r="H1883" s="9"/>
      <c r="I1883" s="9"/>
    </row>
    <row r="1884" spans="1:9">
      <c r="A1884" s="1"/>
      <c r="B1884" s="1"/>
      <c r="C1884" s="1"/>
      <c r="D1884" s="1"/>
      <c r="E1884" s="1"/>
      <c r="F1884" s="1"/>
      <c r="G1884" s="9"/>
      <c r="H1884" s="9"/>
      <c r="I1884" s="9"/>
    </row>
    <row r="1885" spans="1:9">
      <c r="A1885" s="1"/>
      <c r="B1885" s="1"/>
      <c r="C1885" s="1"/>
      <c r="D1885" s="1"/>
      <c r="E1885" s="1"/>
      <c r="F1885" s="1"/>
      <c r="G1885" s="9"/>
      <c r="H1885" s="9"/>
      <c r="I1885" s="9"/>
    </row>
    <row r="1886" spans="1:9">
      <c r="A1886" s="1"/>
      <c r="B1886" s="1"/>
      <c r="C1886" s="1"/>
      <c r="D1886" s="1"/>
      <c r="E1886" s="1"/>
      <c r="F1886" s="1"/>
      <c r="G1886" s="9"/>
      <c r="H1886" s="9"/>
      <c r="I1886" s="9"/>
    </row>
    <row r="1887" spans="1:9">
      <c r="A1887" s="1"/>
      <c r="B1887" s="1"/>
      <c r="C1887" s="1"/>
      <c r="D1887" s="1"/>
      <c r="E1887" s="1"/>
      <c r="F1887" s="1"/>
      <c r="G1887" s="9"/>
      <c r="H1887" s="9"/>
      <c r="I1887" s="9"/>
    </row>
    <row r="1888" spans="1:9">
      <c r="A1888" s="1"/>
      <c r="B1888" s="1"/>
      <c r="C1888" s="1"/>
      <c r="D1888" s="1"/>
      <c r="E1888" s="1"/>
      <c r="F1888" s="1"/>
      <c r="G1888" s="9"/>
      <c r="H1888" s="9"/>
      <c r="I1888" s="9"/>
    </row>
    <row r="1889" spans="1:9">
      <c r="A1889" s="1"/>
      <c r="B1889" s="1"/>
      <c r="C1889" s="1"/>
      <c r="D1889" s="1"/>
      <c r="E1889" s="1"/>
      <c r="F1889" s="1"/>
      <c r="G1889" s="9"/>
      <c r="H1889" s="9"/>
      <c r="I1889" s="9"/>
    </row>
    <row r="1890" spans="1:9">
      <c r="A1890" s="1"/>
      <c r="B1890" s="1"/>
      <c r="C1890" s="1"/>
      <c r="D1890" s="1"/>
      <c r="E1890" s="1"/>
      <c r="F1890" s="1"/>
      <c r="G1890" s="9"/>
      <c r="H1890" s="9"/>
      <c r="I1890" s="9"/>
    </row>
    <row r="1891" spans="1:9">
      <c r="A1891" s="1"/>
      <c r="B1891" s="1"/>
      <c r="C1891" s="1"/>
      <c r="D1891" s="1"/>
      <c r="E1891" s="1"/>
      <c r="F1891" s="1"/>
      <c r="G1891" s="9"/>
      <c r="H1891" s="9"/>
      <c r="I1891" s="9"/>
    </row>
    <row r="1892" spans="1:9">
      <c r="A1892" s="1"/>
      <c r="B1892" s="1"/>
      <c r="C1892" s="1"/>
      <c r="D1892" s="1"/>
      <c r="E1892" s="1"/>
      <c r="F1892" s="1"/>
      <c r="G1892" s="9"/>
      <c r="H1892" s="9"/>
      <c r="I1892" s="9"/>
    </row>
    <row r="1893" spans="1:9">
      <c r="A1893" s="1"/>
      <c r="B1893" s="1"/>
      <c r="C1893" s="1"/>
      <c r="D1893" s="1"/>
      <c r="E1893" s="1"/>
      <c r="F1893" s="1"/>
      <c r="G1893" s="9"/>
      <c r="H1893" s="9"/>
      <c r="I1893" s="9"/>
    </row>
    <row r="1894" spans="1:9">
      <c r="A1894" s="1"/>
      <c r="B1894" s="1"/>
      <c r="C1894" s="1"/>
      <c r="D1894" s="1"/>
      <c r="E1894" s="1"/>
      <c r="F1894" s="1"/>
      <c r="G1894" s="9"/>
      <c r="H1894" s="9"/>
      <c r="I1894" s="9"/>
    </row>
    <row r="1895" spans="1:9">
      <c r="A1895" s="1"/>
      <c r="B1895" s="1"/>
      <c r="C1895" s="1"/>
      <c r="D1895" s="1"/>
      <c r="E1895" s="1"/>
      <c r="F1895" s="1"/>
      <c r="G1895" s="9"/>
      <c r="H1895" s="9"/>
      <c r="I1895" s="9"/>
    </row>
    <row r="1896" spans="1:9">
      <c r="A1896" s="1"/>
      <c r="B1896" s="1"/>
      <c r="C1896" s="1"/>
      <c r="D1896" s="1"/>
      <c r="E1896" s="1"/>
      <c r="F1896" s="1"/>
      <c r="G1896" s="9"/>
      <c r="H1896" s="9"/>
      <c r="I1896" s="9"/>
    </row>
    <row r="1897" spans="1:9">
      <c r="A1897" s="1"/>
      <c r="B1897" s="1"/>
      <c r="C1897" s="1"/>
      <c r="D1897" s="1"/>
      <c r="E1897" s="1"/>
      <c r="F1897" s="1"/>
      <c r="G1897" s="9"/>
      <c r="H1897" s="9"/>
      <c r="I1897" s="9"/>
    </row>
    <row r="1898" spans="1:9">
      <c r="A1898" s="1"/>
      <c r="B1898" s="1"/>
      <c r="C1898" s="1"/>
      <c r="D1898" s="1"/>
      <c r="E1898" s="1"/>
      <c r="F1898" s="1"/>
      <c r="G1898" s="9"/>
      <c r="H1898" s="9"/>
      <c r="I1898" s="9"/>
    </row>
    <row r="1899" spans="1:9">
      <c r="A1899" s="1"/>
      <c r="B1899" s="1"/>
      <c r="C1899" s="1"/>
      <c r="D1899" s="1"/>
      <c r="E1899" s="1"/>
      <c r="F1899" s="1"/>
      <c r="G1899" s="9"/>
      <c r="H1899" s="9"/>
      <c r="I1899" s="9"/>
    </row>
    <row r="1900" spans="1:9">
      <c r="A1900" s="1"/>
      <c r="B1900" s="1"/>
      <c r="C1900" s="1"/>
      <c r="D1900" s="1"/>
      <c r="E1900" s="1"/>
      <c r="F1900" s="1"/>
      <c r="G1900" s="9"/>
      <c r="H1900" s="9"/>
      <c r="I1900" s="9"/>
    </row>
    <row r="1901" spans="1:9">
      <c r="A1901" s="1"/>
      <c r="B1901" s="1"/>
      <c r="C1901" s="1"/>
      <c r="D1901" s="1"/>
      <c r="E1901" s="1"/>
      <c r="F1901" s="1"/>
      <c r="G1901" s="9"/>
      <c r="H1901" s="9"/>
      <c r="I1901" s="9"/>
    </row>
    <row r="1902" spans="1:9">
      <c r="A1902" s="1"/>
      <c r="B1902" s="1"/>
      <c r="C1902" s="1"/>
      <c r="D1902" s="1"/>
      <c r="E1902" s="1"/>
      <c r="F1902" s="1"/>
      <c r="G1902" s="9"/>
      <c r="H1902" s="9"/>
      <c r="I1902" s="9"/>
    </row>
    <row r="1903" spans="1:9">
      <c r="A1903" s="1"/>
      <c r="B1903" s="1"/>
      <c r="C1903" s="1"/>
      <c r="D1903" s="1"/>
      <c r="E1903" s="1"/>
      <c r="F1903" s="1"/>
      <c r="G1903" s="9"/>
      <c r="H1903" s="9"/>
      <c r="I1903" s="9"/>
    </row>
    <row r="1904" spans="1:9">
      <c r="A1904" s="1"/>
      <c r="B1904" s="1"/>
      <c r="C1904" s="1"/>
      <c r="D1904" s="1"/>
      <c r="E1904" s="1"/>
      <c r="F1904" s="1"/>
      <c r="G1904" s="9"/>
      <c r="H1904" s="9"/>
      <c r="I1904" s="9"/>
    </row>
    <row r="1905" spans="1:9">
      <c r="A1905" s="1"/>
      <c r="B1905" s="1"/>
      <c r="C1905" s="1"/>
      <c r="D1905" s="1"/>
      <c r="E1905" s="1"/>
      <c r="F1905" s="1"/>
      <c r="G1905" s="9"/>
      <c r="H1905" s="9"/>
      <c r="I1905" s="9"/>
    </row>
    <row r="1906" spans="1:9">
      <c r="A1906" s="1"/>
      <c r="B1906" s="1"/>
      <c r="C1906" s="1"/>
      <c r="D1906" s="1"/>
      <c r="E1906" s="1"/>
      <c r="F1906" s="1"/>
      <c r="G1906" s="9"/>
      <c r="H1906" s="9"/>
      <c r="I1906" s="9"/>
    </row>
    <row r="1907" spans="1:9">
      <c r="A1907" s="1"/>
      <c r="B1907" s="1"/>
      <c r="C1907" s="1"/>
      <c r="D1907" s="1"/>
      <c r="E1907" s="1"/>
      <c r="F1907" s="1"/>
      <c r="G1907" s="9"/>
      <c r="H1907" s="9"/>
      <c r="I1907" s="9"/>
    </row>
    <row r="1908" spans="1:9">
      <c r="A1908" s="1"/>
      <c r="B1908" s="1"/>
      <c r="C1908" s="1"/>
      <c r="D1908" s="1"/>
      <c r="E1908" s="1"/>
      <c r="F1908" s="1"/>
      <c r="G1908" s="9"/>
      <c r="H1908" s="9"/>
      <c r="I1908" s="9"/>
    </row>
    <row r="1909" spans="1:9">
      <c r="A1909" s="1"/>
      <c r="B1909" s="1"/>
      <c r="C1909" s="1"/>
      <c r="D1909" s="1"/>
      <c r="E1909" s="1"/>
      <c r="F1909" s="1"/>
      <c r="G1909" s="9"/>
      <c r="H1909" s="9"/>
      <c r="I1909" s="9"/>
    </row>
    <row r="1910" spans="1:9">
      <c r="A1910" s="1"/>
      <c r="B1910" s="1"/>
      <c r="C1910" s="1"/>
      <c r="D1910" s="1"/>
      <c r="E1910" s="1"/>
      <c r="F1910" s="1"/>
      <c r="G1910" s="9"/>
      <c r="H1910" s="9"/>
      <c r="I1910" s="9"/>
    </row>
    <row r="1911" spans="1:9">
      <c r="A1911" s="1"/>
      <c r="B1911" s="1"/>
      <c r="C1911" s="1"/>
      <c r="D1911" s="1"/>
      <c r="E1911" s="1"/>
      <c r="F1911" s="1"/>
      <c r="G1911" s="9"/>
      <c r="H1911" s="9"/>
      <c r="I1911" s="9"/>
    </row>
    <row r="1912" spans="1:9">
      <c r="A1912" s="1"/>
      <c r="B1912" s="1"/>
      <c r="C1912" s="1"/>
      <c r="D1912" s="1"/>
      <c r="E1912" s="1"/>
      <c r="F1912" s="1"/>
      <c r="G1912" s="9"/>
      <c r="H1912" s="9"/>
      <c r="I1912" s="9"/>
    </row>
    <row r="1913" spans="1:9">
      <c r="A1913" s="1"/>
      <c r="B1913" s="1"/>
      <c r="C1913" s="1"/>
      <c r="D1913" s="1"/>
      <c r="E1913" s="1"/>
      <c r="F1913" s="1"/>
      <c r="G1913" s="9"/>
      <c r="H1913" s="9"/>
      <c r="I1913" s="9"/>
    </row>
    <row r="1914" spans="1:9">
      <c r="A1914" s="1"/>
      <c r="B1914" s="1"/>
      <c r="C1914" s="1"/>
      <c r="D1914" s="1"/>
      <c r="E1914" s="1"/>
      <c r="F1914" s="1"/>
      <c r="G1914" s="9"/>
      <c r="H1914" s="9"/>
      <c r="I1914" s="9"/>
    </row>
    <row r="1915" spans="1:9">
      <c r="A1915" s="1"/>
      <c r="B1915" s="1"/>
      <c r="C1915" s="1"/>
      <c r="D1915" s="1"/>
      <c r="E1915" s="1"/>
      <c r="F1915" s="1"/>
      <c r="G1915" s="9"/>
      <c r="H1915" s="9"/>
      <c r="I1915" s="9"/>
    </row>
    <row r="1916" spans="1:9">
      <c r="A1916" s="1"/>
      <c r="B1916" s="1"/>
      <c r="C1916" s="1"/>
      <c r="D1916" s="1"/>
      <c r="E1916" s="1"/>
      <c r="F1916" s="1"/>
      <c r="G1916" s="9"/>
      <c r="H1916" s="9"/>
      <c r="I1916" s="9"/>
    </row>
    <row r="1917" spans="1:9">
      <c r="A1917" s="1"/>
      <c r="B1917" s="1"/>
      <c r="C1917" s="1"/>
      <c r="D1917" s="1"/>
      <c r="E1917" s="1"/>
      <c r="F1917" s="1"/>
      <c r="G1917" s="9"/>
      <c r="H1917" s="9"/>
      <c r="I1917" s="9"/>
    </row>
    <row r="1918" spans="1:9">
      <c r="A1918" s="1"/>
      <c r="B1918" s="1"/>
      <c r="C1918" s="1"/>
      <c r="D1918" s="1"/>
      <c r="E1918" s="1"/>
      <c r="F1918" s="1"/>
      <c r="G1918" s="9"/>
      <c r="H1918" s="9"/>
      <c r="I1918" s="9"/>
    </row>
    <row r="1919" spans="1:9">
      <c r="A1919" s="1"/>
      <c r="B1919" s="1"/>
      <c r="C1919" s="1"/>
      <c r="D1919" s="1"/>
      <c r="E1919" s="1"/>
      <c r="F1919" s="1"/>
      <c r="G1919" s="9"/>
      <c r="H1919" s="9"/>
      <c r="I1919" s="9"/>
    </row>
    <row r="1920" spans="1:9">
      <c r="A1920" s="1"/>
      <c r="B1920" s="1"/>
      <c r="C1920" s="1"/>
      <c r="D1920" s="1"/>
      <c r="E1920" s="1"/>
      <c r="F1920" s="1"/>
      <c r="G1920" s="9"/>
      <c r="H1920" s="9"/>
      <c r="I1920" s="9"/>
    </row>
    <row r="1921" spans="1:9">
      <c r="A1921" s="1"/>
      <c r="B1921" s="1"/>
      <c r="C1921" s="1"/>
      <c r="D1921" s="1"/>
      <c r="E1921" s="1"/>
      <c r="F1921" s="1"/>
      <c r="G1921" s="9"/>
      <c r="H1921" s="9"/>
      <c r="I1921" s="9"/>
    </row>
    <row r="1922" spans="1:9">
      <c r="A1922" s="1"/>
      <c r="B1922" s="1"/>
      <c r="C1922" s="1"/>
      <c r="D1922" s="1"/>
      <c r="E1922" s="1"/>
      <c r="F1922" s="1"/>
      <c r="G1922" s="9"/>
      <c r="H1922" s="9"/>
      <c r="I1922" s="9"/>
    </row>
    <row r="1923" spans="1:9">
      <c r="A1923" s="1"/>
      <c r="B1923" s="1"/>
      <c r="C1923" s="1"/>
      <c r="D1923" s="1"/>
      <c r="E1923" s="1"/>
      <c r="F1923" s="1"/>
      <c r="G1923" s="9"/>
      <c r="H1923" s="9"/>
      <c r="I1923" s="9"/>
    </row>
    <row r="1924" spans="1:9">
      <c r="A1924" s="1"/>
      <c r="B1924" s="1"/>
      <c r="C1924" s="1"/>
      <c r="D1924" s="1"/>
      <c r="E1924" s="1"/>
      <c r="F1924" s="1"/>
      <c r="G1924" s="9"/>
      <c r="H1924" s="9"/>
      <c r="I1924" s="9"/>
    </row>
    <row r="1925" spans="1:9">
      <c r="A1925" s="1"/>
      <c r="B1925" s="1"/>
      <c r="C1925" s="1"/>
      <c r="D1925" s="1"/>
      <c r="E1925" s="1"/>
      <c r="F1925" s="1"/>
      <c r="G1925" s="9"/>
      <c r="H1925" s="9"/>
      <c r="I1925" s="9"/>
    </row>
    <row r="1926" spans="1:9">
      <c r="A1926" s="1"/>
      <c r="B1926" s="1"/>
      <c r="C1926" s="1"/>
      <c r="D1926" s="1"/>
      <c r="E1926" s="1"/>
      <c r="F1926" s="1"/>
      <c r="G1926" s="9"/>
      <c r="H1926" s="9"/>
      <c r="I1926" s="9"/>
    </row>
    <row r="1927" spans="1:9">
      <c r="A1927" s="1"/>
      <c r="B1927" s="1"/>
      <c r="C1927" s="1"/>
      <c r="D1927" s="1"/>
      <c r="E1927" s="1"/>
      <c r="F1927" s="1"/>
      <c r="G1927" s="9"/>
      <c r="H1927" s="9"/>
      <c r="I1927" s="9"/>
    </row>
    <row r="1928" spans="1:9">
      <c r="A1928" s="1"/>
      <c r="B1928" s="1"/>
      <c r="C1928" s="1"/>
      <c r="D1928" s="1"/>
      <c r="E1928" s="1"/>
      <c r="F1928" s="1"/>
      <c r="G1928" s="9"/>
      <c r="H1928" s="9"/>
      <c r="I1928" s="9"/>
    </row>
    <row r="1929" spans="1:9">
      <c r="A1929" s="1"/>
      <c r="B1929" s="1"/>
      <c r="C1929" s="1"/>
      <c r="D1929" s="1"/>
      <c r="E1929" s="1"/>
      <c r="F1929" s="1"/>
      <c r="G1929" s="9"/>
      <c r="H1929" s="9"/>
      <c r="I1929" s="9"/>
    </row>
    <row r="1930" spans="1:9">
      <c r="A1930" s="1"/>
      <c r="B1930" s="1"/>
      <c r="C1930" s="1"/>
      <c r="D1930" s="1"/>
      <c r="E1930" s="1"/>
      <c r="F1930" s="1"/>
      <c r="G1930" s="9"/>
      <c r="H1930" s="9"/>
      <c r="I1930" s="9"/>
    </row>
    <row r="1931" spans="1:9">
      <c r="A1931" s="1"/>
      <c r="B1931" s="1"/>
      <c r="C1931" s="1"/>
      <c r="D1931" s="1"/>
      <c r="E1931" s="1"/>
      <c r="F1931" s="1"/>
      <c r="G1931" s="9"/>
      <c r="H1931" s="9"/>
      <c r="I1931" s="9"/>
    </row>
    <row r="1932" spans="1:9">
      <c r="A1932" s="1"/>
      <c r="B1932" s="1"/>
      <c r="C1932" s="1"/>
      <c r="D1932" s="1"/>
      <c r="E1932" s="1"/>
      <c r="F1932" s="1"/>
      <c r="G1932" s="9"/>
      <c r="H1932" s="9"/>
      <c r="I1932" s="9"/>
    </row>
    <row r="1933" spans="1:9">
      <c r="A1933" s="1"/>
      <c r="B1933" s="1"/>
      <c r="C1933" s="1"/>
      <c r="D1933" s="1"/>
      <c r="E1933" s="1"/>
      <c r="F1933" s="1"/>
      <c r="G1933" s="9"/>
      <c r="H1933" s="9"/>
      <c r="I1933" s="9"/>
    </row>
    <row r="1934" spans="1:9">
      <c r="A1934" s="1"/>
      <c r="B1934" s="1"/>
      <c r="C1934" s="1"/>
      <c r="D1934" s="1"/>
      <c r="E1934" s="1"/>
      <c r="F1934" s="1"/>
      <c r="G1934" s="9"/>
      <c r="H1934" s="9"/>
      <c r="I1934" s="9"/>
    </row>
    <row r="1935" spans="1:9">
      <c r="A1935" s="1"/>
      <c r="B1935" s="1"/>
      <c r="C1935" s="1"/>
      <c r="D1935" s="1"/>
      <c r="E1935" s="1"/>
      <c r="F1935" s="1"/>
      <c r="G1935" s="9"/>
      <c r="H1935" s="9"/>
      <c r="I1935" s="9"/>
    </row>
    <row r="1936" spans="1:9">
      <c r="A1936" s="1"/>
      <c r="B1936" s="1"/>
      <c r="C1936" s="1"/>
      <c r="D1936" s="1"/>
      <c r="E1936" s="1"/>
      <c r="F1936" s="1"/>
      <c r="G1936" s="9"/>
      <c r="H1936" s="9"/>
      <c r="I1936" s="9"/>
    </row>
    <row r="1937" spans="1:9">
      <c r="A1937" s="1"/>
      <c r="B1937" s="1"/>
      <c r="C1937" s="1"/>
      <c r="D1937" s="1"/>
      <c r="E1937" s="1"/>
      <c r="F1937" s="1"/>
      <c r="G1937" s="9"/>
      <c r="H1937" s="9"/>
      <c r="I1937" s="9"/>
    </row>
    <row r="1938" spans="1:9">
      <c r="A1938" s="1"/>
      <c r="B1938" s="1"/>
      <c r="C1938" s="1"/>
      <c r="D1938" s="1"/>
      <c r="E1938" s="1"/>
      <c r="F1938" s="1"/>
      <c r="G1938" s="9"/>
      <c r="H1938" s="9"/>
      <c r="I1938" s="9"/>
    </row>
    <row r="1939" spans="1:9">
      <c r="A1939" s="1"/>
      <c r="B1939" s="1"/>
      <c r="C1939" s="1"/>
      <c r="D1939" s="1"/>
      <c r="E1939" s="1"/>
      <c r="F1939" s="1"/>
      <c r="G1939" s="9"/>
      <c r="H1939" s="9"/>
      <c r="I1939" s="9"/>
    </row>
    <row r="1940" spans="1:9">
      <c r="A1940" s="1"/>
      <c r="B1940" s="1"/>
      <c r="C1940" s="1"/>
      <c r="D1940" s="1"/>
      <c r="E1940" s="1"/>
      <c r="F1940" s="1"/>
      <c r="G1940" s="9"/>
      <c r="H1940" s="9"/>
      <c r="I1940" s="9"/>
    </row>
    <row r="1941" spans="1:9">
      <c r="A1941" s="1"/>
      <c r="B1941" s="1"/>
      <c r="C1941" s="1"/>
      <c r="D1941" s="1"/>
      <c r="E1941" s="1"/>
      <c r="F1941" s="1"/>
      <c r="G1941" s="9"/>
      <c r="H1941" s="9"/>
      <c r="I1941" s="9"/>
    </row>
    <row r="1942" spans="1:9">
      <c r="A1942" s="1"/>
      <c r="B1942" s="1"/>
      <c r="C1942" s="1"/>
      <c r="D1942" s="1"/>
      <c r="E1942" s="1"/>
      <c r="F1942" s="1"/>
      <c r="G1942" s="9"/>
      <c r="H1942" s="9"/>
      <c r="I1942" s="9"/>
    </row>
    <row r="1943" spans="1:9">
      <c r="A1943" s="1"/>
      <c r="B1943" s="1"/>
      <c r="C1943" s="1"/>
      <c r="D1943" s="1"/>
      <c r="E1943" s="1"/>
      <c r="F1943" s="1"/>
      <c r="G1943" s="9"/>
      <c r="H1943" s="9"/>
      <c r="I1943" s="9"/>
    </row>
    <row r="1944" spans="1:9">
      <c r="A1944" s="1"/>
      <c r="B1944" s="1"/>
      <c r="C1944" s="1"/>
      <c r="D1944" s="1"/>
      <c r="E1944" s="1"/>
      <c r="F1944" s="1"/>
      <c r="G1944" s="9"/>
      <c r="H1944" s="9"/>
      <c r="I1944" s="9"/>
    </row>
    <row r="1945" spans="1:9">
      <c r="A1945" s="1"/>
      <c r="B1945" s="1"/>
      <c r="C1945" s="1"/>
      <c r="D1945" s="1"/>
      <c r="E1945" s="1"/>
      <c r="F1945" s="1"/>
      <c r="G1945" s="9"/>
      <c r="H1945" s="9"/>
      <c r="I1945" s="9"/>
    </row>
    <row r="1946" spans="1:9">
      <c r="A1946" s="1"/>
      <c r="B1946" s="1"/>
      <c r="C1946" s="1"/>
      <c r="D1946" s="1"/>
      <c r="E1946" s="1"/>
      <c r="F1946" s="1"/>
      <c r="G1946" s="9"/>
      <c r="H1946" s="9"/>
      <c r="I1946" s="9"/>
    </row>
    <row r="1947" spans="1:9">
      <c r="A1947" s="1"/>
      <c r="B1947" s="1"/>
      <c r="C1947" s="1"/>
      <c r="D1947" s="1"/>
      <c r="E1947" s="1"/>
      <c r="F1947" s="1"/>
      <c r="G1947" s="9"/>
      <c r="H1947" s="9"/>
      <c r="I1947" s="9"/>
    </row>
    <row r="1948" spans="1:9">
      <c r="A1948" s="1"/>
      <c r="B1948" s="1"/>
      <c r="C1948" s="1"/>
      <c r="D1948" s="1"/>
      <c r="E1948" s="1"/>
      <c r="F1948" s="1"/>
      <c r="G1948" s="9"/>
      <c r="H1948" s="9"/>
      <c r="I1948" s="9"/>
    </row>
    <row r="1949" spans="1:9">
      <c r="A1949" s="1"/>
      <c r="B1949" s="1"/>
      <c r="C1949" s="1"/>
      <c r="D1949" s="1"/>
      <c r="E1949" s="1"/>
      <c r="F1949" s="1"/>
      <c r="G1949" s="9"/>
      <c r="H1949" s="9"/>
      <c r="I1949" s="9"/>
    </row>
    <row r="1950" spans="1:9">
      <c r="A1950" s="1"/>
      <c r="B1950" s="1"/>
      <c r="C1950" s="1"/>
      <c r="D1950" s="1"/>
      <c r="E1950" s="1"/>
      <c r="F1950" s="1"/>
      <c r="G1950" s="9"/>
      <c r="H1950" s="9"/>
      <c r="I1950" s="9"/>
    </row>
    <row r="1951" spans="1:9">
      <c r="A1951" s="1"/>
      <c r="B1951" s="1"/>
      <c r="C1951" s="1"/>
      <c r="D1951" s="1"/>
      <c r="E1951" s="1"/>
      <c r="F1951" s="1"/>
      <c r="G1951" s="9"/>
      <c r="H1951" s="9"/>
      <c r="I1951" s="9"/>
    </row>
    <row r="1952" spans="1:9">
      <c r="A1952" s="1"/>
      <c r="B1952" s="1"/>
      <c r="C1952" s="1"/>
      <c r="D1952" s="1"/>
      <c r="E1952" s="1"/>
      <c r="F1952" s="1"/>
      <c r="G1952" s="9"/>
      <c r="H1952" s="9"/>
      <c r="I1952" s="9"/>
    </row>
    <row r="1953" spans="1:9">
      <c r="A1953" s="1"/>
      <c r="B1953" s="1"/>
      <c r="C1953" s="1"/>
      <c r="D1953" s="1"/>
      <c r="E1953" s="1"/>
      <c r="F1953" s="1"/>
      <c r="G1953" s="9"/>
      <c r="H1953" s="9"/>
      <c r="I1953" s="9"/>
    </row>
    <row r="1954" spans="1:9">
      <c r="A1954" s="1"/>
      <c r="B1954" s="1"/>
      <c r="C1954" s="1"/>
      <c r="D1954" s="1"/>
      <c r="E1954" s="1"/>
      <c r="F1954" s="1"/>
      <c r="G1954" s="9"/>
      <c r="H1954" s="9"/>
      <c r="I1954" s="9"/>
    </row>
    <row r="1955" spans="1:9">
      <c r="A1955" s="1"/>
      <c r="B1955" s="1"/>
      <c r="C1955" s="1"/>
      <c r="D1955" s="1"/>
      <c r="E1955" s="1"/>
      <c r="F1955" s="1"/>
      <c r="G1955" s="9"/>
      <c r="H1955" s="9"/>
      <c r="I1955" s="9"/>
    </row>
    <row r="1956" spans="1:9">
      <c r="A1956" s="1"/>
      <c r="B1956" s="1"/>
      <c r="C1956" s="1"/>
      <c r="D1956" s="1"/>
      <c r="E1956" s="1"/>
      <c r="F1956" s="1"/>
      <c r="G1956" s="9"/>
      <c r="H1956" s="9"/>
      <c r="I1956" s="9"/>
    </row>
    <row r="1957" spans="1:9">
      <c r="A1957" s="1"/>
      <c r="B1957" s="1"/>
      <c r="C1957" s="1"/>
      <c r="D1957" s="1"/>
      <c r="E1957" s="1"/>
      <c r="F1957" s="1"/>
      <c r="G1957" s="9"/>
      <c r="H1957" s="9"/>
      <c r="I1957" s="9"/>
    </row>
    <row r="1958" spans="1:9">
      <c r="A1958" s="1"/>
      <c r="B1958" s="1"/>
      <c r="C1958" s="1"/>
      <c r="D1958" s="1"/>
      <c r="E1958" s="1"/>
      <c r="F1958" s="1"/>
      <c r="G1958" s="9"/>
      <c r="H1958" s="9"/>
      <c r="I1958" s="9"/>
    </row>
    <row r="1959" spans="1:9">
      <c r="A1959" s="1"/>
      <c r="B1959" s="1"/>
      <c r="C1959" s="1"/>
      <c r="D1959" s="1"/>
      <c r="E1959" s="1"/>
      <c r="F1959" s="1"/>
      <c r="G1959" s="9"/>
      <c r="H1959" s="9"/>
      <c r="I1959" s="9"/>
    </row>
    <row r="1960" spans="1:9">
      <c r="A1960" s="1"/>
      <c r="B1960" s="1"/>
      <c r="C1960" s="1"/>
      <c r="D1960" s="1"/>
      <c r="E1960" s="1"/>
      <c r="F1960" s="1"/>
      <c r="G1960" s="9"/>
      <c r="H1960" s="9"/>
      <c r="I1960" s="9"/>
    </row>
    <row r="1961" spans="1:9">
      <c r="H1961" s="9"/>
      <c r="I1961" s="9"/>
    </row>
    <row r="1962" spans="1:9">
      <c r="H1962" s="9"/>
      <c r="I1962" s="9"/>
    </row>
    <row r="1963" spans="1:9">
      <c r="H1963" s="9"/>
      <c r="I1963" s="9"/>
    </row>
    <row r="1964" spans="1:9">
      <c r="H1964" s="9"/>
      <c r="I1964" s="9"/>
    </row>
    <row r="1965" spans="1:9">
      <c r="H1965" s="9"/>
      <c r="I1965" s="9"/>
    </row>
    <row r="1966" spans="1:9">
      <c r="H1966" s="9"/>
      <c r="I1966" s="9"/>
    </row>
    <row r="1967" spans="1:9">
      <c r="H1967" s="9"/>
      <c r="I1967" s="9"/>
    </row>
    <row r="1968" spans="1:9">
      <c r="H1968" s="9"/>
      <c r="I1968" s="9"/>
    </row>
    <row r="1969" spans="1:9">
      <c r="H1969" s="9"/>
      <c r="I1969" s="9"/>
    </row>
    <row r="1970" spans="1:9">
      <c r="H1970" s="9"/>
      <c r="I1970" s="9"/>
    </row>
    <row r="1971" spans="1:9">
      <c r="H1971" s="9"/>
      <c r="I1971" s="9"/>
    </row>
    <row r="1972" spans="1:9">
      <c r="H1972" s="9"/>
      <c r="I1972" s="9"/>
    </row>
    <row r="1973" spans="1:9" ht="12.75">
      <c r="A1973" s="9"/>
      <c r="B1973" s="9"/>
      <c r="C1973" s="9"/>
      <c r="D1973" s="9"/>
      <c r="E1973" s="9"/>
      <c r="F1973" s="9"/>
      <c r="G1973" s="9"/>
      <c r="H1973" s="9"/>
      <c r="I1973" s="9"/>
    </row>
    <row r="1974" spans="1:9" ht="12.75">
      <c r="A1974" s="9"/>
      <c r="B1974" s="9"/>
      <c r="C1974" s="9"/>
      <c r="D1974" s="9"/>
      <c r="E1974" s="9"/>
      <c r="F1974" s="9"/>
      <c r="G1974" s="9"/>
      <c r="H1974" s="9"/>
      <c r="I1974" s="9"/>
    </row>
    <row r="1975" spans="1:9" ht="12.75">
      <c r="A1975" s="9"/>
      <c r="B1975" s="9"/>
      <c r="C1975" s="9"/>
      <c r="D1975" s="9"/>
      <c r="E1975" s="9"/>
      <c r="F1975" s="9"/>
      <c r="G1975" s="9"/>
      <c r="H1975" s="9"/>
      <c r="I1975" s="9"/>
    </row>
    <row r="1976" spans="1:9" ht="12.75">
      <c r="A1976" s="9"/>
      <c r="B1976" s="9"/>
      <c r="C1976" s="9"/>
      <c r="D1976" s="9"/>
      <c r="E1976" s="9"/>
      <c r="F1976" s="9"/>
      <c r="G1976" s="9"/>
      <c r="H1976" s="9"/>
      <c r="I1976" s="9"/>
    </row>
    <row r="1977" spans="1:9" ht="12.75">
      <c r="A1977" s="9"/>
      <c r="B1977" s="9"/>
      <c r="C1977" s="9"/>
      <c r="D1977" s="9"/>
      <c r="E1977" s="9"/>
      <c r="F1977" s="9"/>
      <c r="G1977" s="9"/>
      <c r="H1977" s="9"/>
      <c r="I1977" s="9"/>
    </row>
    <row r="1978" spans="1:9" ht="12.75">
      <c r="A1978" s="9"/>
      <c r="B1978" s="9"/>
      <c r="C1978" s="9"/>
      <c r="D1978" s="9"/>
      <c r="E1978" s="9"/>
      <c r="F1978" s="9"/>
      <c r="G1978" s="9"/>
      <c r="H1978" s="9"/>
      <c r="I1978" s="9"/>
    </row>
    <row r="1979" spans="1:9" ht="12.75">
      <c r="A1979" s="9"/>
      <c r="B1979" s="9"/>
      <c r="C1979" s="9"/>
      <c r="D1979" s="9"/>
      <c r="E1979" s="9"/>
      <c r="F1979" s="9"/>
      <c r="G1979" s="9"/>
      <c r="H1979" s="9"/>
      <c r="I1979" s="9"/>
    </row>
    <row r="1980" spans="1:9" ht="12.75">
      <c r="A1980" s="9"/>
      <c r="B1980" s="9"/>
      <c r="C1980" s="9"/>
      <c r="D1980" s="9"/>
      <c r="E1980" s="9"/>
      <c r="F1980" s="9"/>
      <c r="G1980" s="9"/>
      <c r="H1980" s="9"/>
      <c r="I1980" s="9"/>
    </row>
    <row r="1981" spans="1:9" ht="12.75">
      <c r="A1981" s="9"/>
      <c r="B1981" s="9"/>
      <c r="C1981" s="9"/>
      <c r="D1981" s="9"/>
      <c r="E1981" s="9"/>
      <c r="F1981" s="9"/>
      <c r="G1981" s="9"/>
      <c r="H1981" s="9"/>
      <c r="I1981" s="9"/>
    </row>
    <row r="1982" spans="1:9" ht="12.75">
      <c r="A1982" s="9"/>
      <c r="B1982" s="9"/>
      <c r="C1982" s="9"/>
      <c r="D1982" s="9"/>
      <c r="E1982" s="9"/>
      <c r="F1982" s="9"/>
      <c r="G1982" s="9"/>
      <c r="H1982" s="9"/>
      <c r="I1982" s="9"/>
    </row>
    <row r="1983" spans="1:9" ht="12.75">
      <c r="A1983" s="9"/>
      <c r="B1983" s="9"/>
      <c r="C1983" s="9"/>
      <c r="D1983" s="9"/>
      <c r="E1983" s="9"/>
      <c r="F1983" s="9"/>
      <c r="G1983" s="9"/>
      <c r="H1983" s="9"/>
      <c r="I1983" s="9"/>
    </row>
    <row r="1984" spans="1:9" ht="12.75">
      <c r="A1984" s="9"/>
      <c r="B1984" s="9"/>
      <c r="C1984" s="9"/>
      <c r="D1984" s="9"/>
      <c r="E1984" s="9"/>
      <c r="F1984" s="9"/>
      <c r="G1984" s="9"/>
      <c r="H1984" s="9"/>
      <c r="I1984" s="9"/>
    </row>
    <row r="1985" spans="1:9" ht="12.75">
      <c r="A1985" s="9"/>
      <c r="B1985" s="9"/>
      <c r="C1985" s="9"/>
      <c r="D1985" s="9"/>
      <c r="E1985" s="9"/>
      <c r="F1985" s="9"/>
      <c r="G1985" s="9"/>
      <c r="H1985" s="9"/>
      <c r="I1985" s="9"/>
    </row>
    <row r="1986" spans="1:9">
      <c r="A1986" s="9"/>
      <c r="B1986" s="9"/>
      <c r="C1986" s="9"/>
      <c r="D1986" s="9"/>
      <c r="E1986" s="9"/>
      <c r="F1986" s="9"/>
      <c r="G1986" s="9"/>
      <c r="I1986" s="9"/>
    </row>
    <row r="1987" spans="1:9">
      <c r="A1987" s="9"/>
      <c r="B1987" s="9"/>
      <c r="C1987" s="9"/>
      <c r="D1987" s="9"/>
      <c r="E1987" s="9"/>
      <c r="F1987" s="9"/>
      <c r="G1987" s="9"/>
      <c r="I1987" s="9"/>
    </row>
    <row r="1988" spans="1:9" ht="12.75">
      <c r="A1988" s="9"/>
      <c r="B1988" s="9"/>
      <c r="C1988" s="9"/>
      <c r="D1988" s="9"/>
      <c r="E1988" s="9"/>
      <c r="F1988" s="9"/>
      <c r="G1988" s="9"/>
      <c r="H1988" s="9"/>
      <c r="I1988" s="9"/>
    </row>
    <row r="1989" spans="1:9" ht="12.75">
      <c r="A1989" s="9"/>
      <c r="B1989" s="9"/>
      <c r="C1989" s="9"/>
      <c r="D1989" s="9"/>
      <c r="E1989" s="9"/>
      <c r="F1989" s="9"/>
      <c r="G1989" s="9"/>
      <c r="H1989" s="9"/>
      <c r="I1989" s="9"/>
    </row>
    <row r="1990" spans="1:9">
      <c r="A1990" s="9"/>
      <c r="B1990" s="9"/>
      <c r="C1990" s="9"/>
      <c r="D1990" s="9"/>
      <c r="E1990" s="9"/>
      <c r="F1990" s="9"/>
      <c r="G1990" s="9"/>
    </row>
  </sheetData>
  <mergeCells count="127">
    <mergeCell ref="G68:G69"/>
    <mergeCell ref="A1388:G1388"/>
    <mergeCell ref="A1328:G1328"/>
    <mergeCell ref="A1195:G1195"/>
    <mergeCell ref="A722:G722"/>
    <mergeCell ref="A1308:G1308"/>
    <mergeCell ref="A688:G688"/>
    <mergeCell ref="A719:C719"/>
    <mergeCell ref="A770:C770"/>
    <mergeCell ref="A771:G771"/>
    <mergeCell ref="E1461:G1461"/>
    <mergeCell ref="A1456:C1456"/>
    <mergeCell ref="A477:C477"/>
    <mergeCell ref="A476:C476"/>
    <mergeCell ref="A774:C774"/>
    <mergeCell ref="A721:G721"/>
    <mergeCell ref="A497:C497"/>
    <mergeCell ref="A718:C718"/>
    <mergeCell ref="A690:C690"/>
    <mergeCell ref="A691:G691"/>
    <mergeCell ref="A1461:B1461"/>
    <mergeCell ref="A1458:C1458"/>
    <mergeCell ref="B775:G775"/>
    <mergeCell ref="A1459:C1459"/>
    <mergeCell ref="A1460:C1460"/>
    <mergeCell ref="A791:C791"/>
    <mergeCell ref="A793:G793"/>
    <mergeCell ref="A1194:C1194"/>
    <mergeCell ref="A1390:C1390"/>
    <mergeCell ref="A1457:C1457"/>
    <mergeCell ref="A720:C720"/>
    <mergeCell ref="A792:C792"/>
    <mergeCell ref="B474:G474"/>
    <mergeCell ref="A445:G445"/>
    <mergeCell ref="A444:C444"/>
    <mergeCell ref="A500:C500"/>
    <mergeCell ref="A501:C501"/>
    <mergeCell ref="A478:G478"/>
    <mergeCell ref="A496:C496"/>
    <mergeCell ref="A505:G505"/>
    <mergeCell ref="A291:G291"/>
    <mergeCell ref="A424:C424"/>
    <mergeCell ref="A473:C473"/>
    <mergeCell ref="A466:C466"/>
    <mergeCell ref="A435:C435"/>
    <mergeCell ref="A321:G321"/>
    <mergeCell ref="A376:G376"/>
    <mergeCell ref="A307:G307"/>
    <mergeCell ref="A341:G341"/>
    <mergeCell ref="A265:G265"/>
    <mergeCell ref="A249:G249"/>
    <mergeCell ref="A244:G244"/>
    <mergeCell ref="A405:G405"/>
    <mergeCell ref="A453:C453"/>
    <mergeCell ref="A232:G232"/>
    <mergeCell ref="A298:F298"/>
    <mergeCell ref="A334:G334"/>
    <mergeCell ref="A315:G315"/>
    <mergeCell ref="A328:G328"/>
    <mergeCell ref="A256:G256"/>
    <mergeCell ref="A199:G199"/>
    <mergeCell ref="A276:G276"/>
    <mergeCell ref="A454:G454"/>
    <mergeCell ref="A502:G502"/>
    <mergeCell ref="A418:G418"/>
    <mergeCell ref="A449:G449"/>
    <mergeCell ref="A423:C423"/>
    <mergeCell ref="A436:G436"/>
    <mergeCell ref="A223:G223"/>
    <mergeCell ref="A96:G96"/>
    <mergeCell ref="A113:G113"/>
    <mergeCell ref="A186:G186"/>
    <mergeCell ref="A212:G212"/>
    <mergeCell ref="A504:C504"/>
    <mergeCell ref="A467:G467"/>
    <mergeCell ref="A154:G154"/>
    <mergeCell ref="A237:G237"/>
    <mergeCell ref="A100:G100"/>
    <mergeCell ref="A381:G381"/>
    <mergeCell ref="A54:G54"/>
    <mergeCell ref="A82:G82"/>
    <mergeCell ref="A56:C56"/>
    <mergeCell ref="A70:C70"/>
    <mergeCell ref="A57:G57"/>
    <mergeCell ref="D68:D69"/>
    <mergeCell ref="E68:E69"/>
    <mergeCell ref="A81:G81"/>
    <mergeCell ref="A71:G71"/>
    <mergeCell ref="F68:F69"/>
    <mergeCell ref="E1:G1"/>
    <mergeCell ref="E2:G2"/>
    <mergeCell ref="E3:G3"/>
    <mergeCell ref="E4:G4"/>
    <mergeCell ref="C6:C7"/>
    <mergeCell ref="D6:D7"/>
    <mergeCell ref="G6:G7"/>
    <mergeCell ref="A5:G5"/>
    <mergeCell ref="B6:B7"/>
    <mergeCell ref="F6:F7"/>
    <mergeCell ref="A1452:G1452"/>
    <mergeCell ref="A1393:G1393"/>
    <mergeCell ref="A1392:C1392"/>
    <mergeCell ref="A1391:G1391"/>
    <mergeCell ref="A143:G143"/>
    <mergeCell ref="B1387:C1387"/>
    <mergeCell ref="A286:G286"/>
    <mergeCell ref="A715:G715"/>
    <mergeCell ref="A717:C717"/>
    <mergeCell ref="A167:G167"/>
    <mergeCell ref="A1455:G1455"/>
    <mergeCell ref="A6:A7"/>
    <mergeCell ref="A11:G11"/>
    <mergeCell ref="A9:G9"/>
    <mergeCell ref="A53:C53"/>
    <mergeCell ref="A10:G10"/>
    <mergeCell ref="A346:G346"/>
    <mergeCell ref="E6:E7"/>
    <mergeCell ref="A129:G129"/>
    <mergeCell ref="A176:G176"/>
    <mergeCell ref="A714:C714"/>
    <mergeCell ref="A448:C448"/>
    <mergeCell ref="A352:G352"/>
    <mergeCell ref="A372:G372"/>
    <mergeCell ref="A390:G390"/>
    <mergeCell ref="A417:C417"/>
    <mergeCell ref="A425:G425"/>
    <mergeCell ref="A398:G398"/>
  </mergeCells>
  <phoneticPr fontId="0" type="noConversion"/>
  <printOptions horizontalCentered="1"/>
  <pageMargins left="0.43307086614173229" right="0.19685039370078741" top="0.47244094488188981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9"/>
  <sheetViews>
    <sheetView workbookViewId="0">
      <selection activeCell="K14" sqref="K14:K20"/>
    </sheetView>
  </sheetViews>
  <sheetFormatPr defaultRowHeight="12.75"/>
  <cols>
    <col min="1" max="1" width="9.28515625" bestFit="1" customWidth="1"/>
    <col min="2" max="2" width="38.28515625" customWidth="1"/>
    <col min="3" max="3" width="22.85546875" customWidth="1"/>
    <col min="4" max="5" width="10.7109375" bestFit="1" customWidth="1"/>
    <col min="6" max="7" width="9.28515625" bestFit="1" customWidth="1"/>
  </cols>
  <sheetData>
    <row r="3" spans="1:11">
      <c r="A3" s="388" t="s">
        <v>585</v>
      </c>
      <c r="B3" s="388" t="s">
        <v>586</v>
      </c>
      <c r="C3" s="388" t="s">
        <v>587</v>
      </c>
      <c r="D3" s="388" t="s">
        <v>588</v>
      </c>
      <c r="E3" s="388" t="s">
        <v>589</v>
      </c>
      <c r="F3" s="388" t="s">
        <v>590</v>
      </c>
      <c r="G3" s="401" t="s">
        <v>591</v>
      </c>
    </row>
    <row r="4" spans="1:11" ht="45" customHeight="1">
      <c r="A4" s="388"/>
      <c r="B4" s="388"/>
      <c r="C4" s="388"/>
      <c r="D4" s="388"/>
      <c r="E4" s="388"/>
      <c r="F4" s="403"/>
      <c r="G4" s="401"/>
    </row>
    <row r="5" spans="1:11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5">
        <v>6</v>
      </c>
      <c r="G5" s="75">
        <v>7</v>
      </c>
    </row>
    <row r="6" spans="1:11" s="78" customFormat="1" ht="18.75">
      <c r="A6" s="78" t="s">
        <v>1665</v>
      </c>
    </row>
    <row r="7" spans="1:11" ht="15.75">
      <c r="A7" s="77">
        <v>1</v>
      </c>
      <c r="B7" s="77" t="s">
        <v>966</v>
      </c>
      <c r="C7" s="77" t="s">
        <v>1142</v>
      </c>
      <c r="D7" s="77">
        <v>419000</v>
      </c>
      <c r="E7" s="77">
        <v>0</v>
      </c>
      <c r="F7" s="77"/>
      <c r="G7" s="77"/>
      <c r="H7" s="76">
        <v>1015.7</v>
      </c>
    </row>
    <row r="8" spans="1:11" ht="15.75">
      <c r="A8" s="77">
        <v>2</v>
      </c>
      <c r="B8" s="77" t="s">
        <v>967</v>
      </c>
      <c r="C8" s="77" t="s">
        <v>1142</v>
      </c>
      <c r="D8" s="77">
        <v>2000</v>
      </c>
      <c r="E8" s="77">
        <v>0</v>
      </c>
      <c r="F8" s="77"/>
      <c r="G8" s="77"/>
      <c r="H8" s="76">
        <v>22.1</v>
      </c>
    </row>
    <row r="9" spans="1:11" ht="15.75">
      <c r="A9" s="77">
        <v>3</v>
      </c>
      <c r="B9" s="77" t="s">
        <v>1143</v>
      </c>
      <c r="C9" s="77" t="s">
        <v>1142</v>
      </c>
      <c r="D9" s="77">
        <v>27880</v>
      </c>
      <c r="E9" s="77">
        <v>12854.88</v>
      </c>
      <c r="F9" s="77"/>
      <c r="G9" s="77"/>
      <c r="H9" s="76"/>
    </row>
    <row r="10" spans="1:11" s="9" customFormat="1" ht="15.75">
      <c r="A10" s="65">
        <v>4</v>
      </c>
      <c r="B10" s="65" t="s">
        <v>507</v>
      </c>
      <c r="C10" s="65" t="s">
        <v>508</v>
      </c>
      <c r="D10" s="65">
        <v>40100</v>
      </c>
      <c r="E10" s="65">
        <v>0</v>
      </c>
      <c r="F10" s="65">
        <v>1973</v>
      </c>
      <c r="G10" s="81" t="s">
        <v>1668</v>
      </c>
      <c r="H10" s="86"/>
    </row>
    <row r="11" spans="1:11" ht="18.75">
      <c r="A11" s="474" t="s">
        <v>1666</v>
      </c>
      <c r="B11" s="475"/>
      <c r="C11" s="475"/>
      <c r="D11" s="475"/>
      <c r="E11" s="475"/>
      <c r="F11" s="475"/>
      <c r="G11" s="476"/>
    </row>
    <row r="12" spans="1:11" ht="15.75">
      <c r="A12" s="87">
        <v>5</v>
      </c>
      <c r="B12" s="88" t="s">
        <v>1533</v>
      </c>
      <c r="C12" s="89" t="s">
        <v>1535</v>
      </c>
      <c r="D12" s="90">
        <v>125650</v>
      </c>
      <c r="E12" s="90">
        <v>3780.31</v>
      </c>
      <c r="F12" s="91">
        <v>1959</v>
      </c>
      <c r="G12" s="92">
        <v>198.38</v>
      </c>
    </row>
    <row r="13" spans="1:11" s="79" customFormat="1" ht="18.75">
      <c r="A13" s="477" t="s">
        <v>1667</v>
      </c>
      <c r="B13" s="478"/>
      <c r="C13" s="478"/>
      <c r="D13" s="478"/>
      <c r="E13" s="478"/>
      <c r="F13" s="478"/>
      <c r="G13" s="479"/>
    </row>
    <row r="14" spans="1:11" s="80" customFormat="1" ht="15.75">
      <c r="A14" s="82"/>
      <c r="B14" s="83" t="s">
        <v>428</v>
      </c>
      <c r="C14" s="83" t="s">
        <v>1144</v>
      </c>
      <c r="D14" s="84">
        <v>0</v>
      </c>
      <c r="E14" s="84">
        <v>0</v>
      </c>
      <c r="F14" s="85"/>
      <c r="G14" s="85">
        <v>0</v>
      </c>
      <c r="H14" s="76" t="s">
        <v>1669</v>
      </c>
      <c r="K14" s="24">
        <v>784.6</v>
      </c>
    </row>
    <row r="15" spans="1:11" ht="15">
      <c r="K15" s="24">
        <v>1990.8</v>
      </c>
    </row>
    <row r="16" spans="1:11" ht="15">
      <c r="K16" s="24">
        <v>6107.8</v>
      </c>
    </row>
    <row r="17" spans="1:11" ht="15.75">
      <c r="A17" s="77">
        <v>1</v>
      </c>
      <c r="B17" s="77" t="s">
        <v>1670</v>
      </c>
      <c r="C17" s="47" t="s">
        <v>1535</v>
      </c>
      <c r="D17" s="77"/>
      <c r="E17" s="77"/>
      <c r="F17" s="77"/>
      <c r="G17" s="77">
        <v>58.2</v>
      </c>
      <c r="H17" s="76"/>
      <c r="K17" s="24">
        <v>1518.9</v>
      </c>
    </row>
    <row r="18" spans="1:11" ht="15.75">
      <c r="A18" s="77">
        <v>2</v>
      </c>
      <c r="B18" s="77" t="s">
        <v>658</v>
      </c>
      <c r="C18" s="47" t="s">
        <v>1535</v>
      </c>
      <c r="D18" s="77"/>
      <c r="E18" s="77"/>
      <c r="F18" s="77"/>
      <c r="G18" s="77">
        <v>182.6</v>
      </c>
      <c r="H18" s="76" t="s">
        <v>1671</v>
      </c>
      <c r="K18" s="24">
        <v>211.3</v>
      </c>
    </row>
    <row r="19" spans="1:11" ht="15.75">
      <c r="A19" s="77">
        <v>3</v>
      </c>
      <c r="B19" s="77" t="s">
        <v>1672</v>
      </c>
      <c r="C19" s="47" t="s">
        <v>1535</v>
      </c>
      <c r="D19" s="77"/>
      <c r="E19" s="77"/>
      <c r="F19" s="77"/>
      <c r="G19" s="77">
        <v>444.7</v>
      </c>
      <c r="H19" s="76"/>
      <c r="K19" s="24">
        <v>105.9</v>
      </c>
    </row>
    <row r="20" spans="1:11" ht="15.75">
      <c r="A20" s="77">
        <v>4</v>
      </c>
      <c r="B20" s="77" t="s">
        <v>1673</v>
      </c>
      <c r="C20" s="47" t="s">
        <v>1535</v>
      </c>
      <c r="D20" s="77"/>
      <c r="E20" s="77"/>
      <c r="F20" s="77"/>
      <c r="G20" s="77">
        <v>42.2</v>
      </c>
      <c r="H20" s="76"/>
      <c r="K20" s="100">
        <f>SUM(K14:K19)</f>
        <v>10719.3</v>
      </c>
    </row>
    <row r="21" spans="1:11" ht="15.75">
      <c r="A21" s="77">
        <v>5</v>
      </c>
      <c r="B21" s="77" t="s">
        <v>664</v>
      </c>
      <c r="C21" s="65" t="s">
        <v>508</v>
      </c>
      <c r="D21" s="77"/>
      <c r="E21" s="77"/>
      <c r="F21" s="77"/>
      <c r="G21" s="93">
        <v>58</v>
      </c>
      <c r="H21" s="76"/>
      <c r="K21" s="95"/>
    </row>
    <row r="22" spans="1:11" ht="15.75">
      <c r="A22" s="77">
        <v>6</v>
      </c>
      <c r="B22" s="77" t="s">
        <v>1674</v>
      </c>
      <c r="C22" s="65" t="s">
        <v>508</v>
      </c>
      <c r="D22" s="77"/>
      <c r="E22" s="77"/>
      <c r="F22" s="77"/>
      <c r="G22" s="93">
        <v>101</v>
      </c>
      <c r="H22" s="76"/>
      <c r="K22" s="96"/>
    </row>
    <row r="23" spans="1:11" ht="15.75">
      <c r="A23" s="77">
        <v>7</v>
      </c>
      <c r="B23" s="77" t="s">
        <v>532</v>
      </c>
      <c r="C23" s="65" t="s">
        <v>508</v>
      </c>
      <c r="D23" s="77"/>
      <c r="E23" s="77"/>
      <c r="F23" s="77"/>
      <c r="G23" s="94">
        <v>111.8</v>
      </c>
      <c r="H23" s="76"/>
      <c r="K23" s="96"/>
    </row>
    <row r="24" spans="1:11">
      <c r="K24" s="95"/>
    </row>
    <row r="25" spans="1:11">
      <c r="K25" s="96"/>
    </row>
    <row r="26" spans="1:11">
      <c r="K26" s="95"/>
    </row>
    <row r="27" spans="1:11">
      <c r="K27" s="95"/>
    </row>
    <row r="28" spans="1:11">
      <c r="K28" s="95"/>
    </row>
    <row r="29" spans="1:11">
      <c r="K29" s="95"/>
    </row>
    <row r="30" spans="1:11">
      <c r="K30" s="95"/>
    </row>
    <row r="31" spans="1:11">
      <c r="K31" s="95"/>
    </row>
    <row r="32" spans="1:11">
      <c r="K32" s="96"/>
    </row>
    <row r="33" spans="11:11">
      <c r="K33" s="96"/>
    </row>
    <row r="34" spans="11:11">
      <c r="K34" s="95"/>
    </row>
    <row r="35" spans="11:11">
      <c r="K35" s="95"/>
    </row>
    <row r="36" spans="11:11">
      <c r="K36" s="96"/>
    </row>
    <row r="37" spans="11:11">
      <c r="K37" s="95"/>
    </row>
    <row r="38" spans="11:11">
      <c r="K38" s="95"/>
    </row>
    <row r="39" spans="11:11">
      <c r="K39" s="95"/>
    </row>
    <row r="40" spans="11:11">
      <c r="K40" s="95"/>
    </row>
    <row r="41" spans="11:11">
      <c r="K41" s="95"/>
    </row>
    <row r="42" spans="11:11">
      <c r="K42" s="96"/>
    </row>
    <row r="43" spans="11:11">
      <c r="K43" s="95"/>
    </row>
    <row r="44" spans="11:11">
      <c r="K44" s="95"/>
    </row>
    <row r="45" spans="11:11">
      <c r="K45" s="95"/>
    </row>
    <row r="46" spans="11:11">
      <c r="K46" s="95"/>
    </row>
    <row r="47" spans="11:11">
      <c r="K47" s="95"/>
    </row>
    <row r="48" spans="11:11">
      <c r="K48" s="95"/>
    </row>
    <row r="49" spans="11:11">
      <c r="K49" s="95"/>
    </row>
  </sheetData>
  <mergeCells count="9">
    <mergeCell ref="A11:G11"/>
    <mergeCell ref="A13:G13"/>
    <mergeCell ref="A3:A4"/>
    <mergeCell ref="B3:B4"/>
    <mergeCell ref="C3:C4"/>
    <mergeCell ref="D3:D4"/>
    <mergeCell ref="E3:E4"/>
    <mergeCell ref="F3:F4"/>
    <mergeCell ref="G3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workbookViewId="0">
      <selection activeCell="K19" sqref="K19:M19"/>
    </sheetView>
  </sheetViews>
  <sheetFormatPr defaultRowHeight="12.75"/>
  <cols>
    <col min="4" max="4" width="18.140625" customWidth="1"/>
    <col min="5" max="5" width="20.7109375" customWidth="1"/>
    <col min="7" max="7" width="13.140625" customWidth="1"/>
    <col min="11" max="11" width="13" customWidth="1"/>
    <col min="12" max="12" width="17.5703125" customWidth="1"/>
    <col min="13" max="13" width="17.140625" customWidth="1"/>
  </cols>
  <sheetData>
    <row r="1" spans="1:13" ht="15">
      <c r="A1" s="111"/>
      <c r="B1" s="111"/>
      <c r="C1" s="111"/>
      <c r="D1" s="111"/>
      <c r="E1" s="111"/>
      <c r="F1" s="111"/>
      <c r="G1" s="111"/>
      <c r="H1" s="111"/>
      <c r="I1" s="111"/>
      <c r="K1" s="114"/>
      <c r="L1" s="114"/>
      <c r="M1" s="114"/>
    </row>
    <row r="2" spans="1:13" ht="15">
      <c r="A2" s="480" t="s">
        <v>584</v>
      </c>
      <c r="B2" s="481"/>
      <c r="C2" s="482"/>
      <c r="D2" s="97">
        <v>9749000.5099999998</v>
      </c>
      <c r="E2" s="97">
        <v>839825.35</v>
      </c>
      <c r="F2" s="98"/>
      <c r="G2" s="98">
        <v>16457.2</v>
      </c>
      <c r="H2" s="111"/>
      <c r="I2" s="111"/>
      <c r="K2" s="115">
        <v>271476</v>
      </c>
      <c r="L2" s="115">
        <v>168656</v>
      </c>
      <c r="M2" s="115">
        <v>333</v>
      </c>
    </row>
    <row r="3" spans="1:13" ht="15">
      <c r="A3" s="483" t="s">
        <v>584</v>
      </c>
      <c r="B3" s="484"/>
      <c r="C3" s="485"/>
      <c r="D3" s="99">
        <v>249461</v>
      </c>
      <c r="E3" s="99" t="s">
        <v>535</v>
      </c>
      <c r="F3" s="99"/>
      <c r="G3" s="99">
        <v>1112.3</v>
      </c>
      <c r="H3" s="111"/>
      <c r="I3" s="111"/>
      <c r="K3" s="115">
        <v>4586011</v>
      </c>
      <c r="L3" s="115">
        <v>2632313.35</v>
      </c>
      <c r="M3" s="115">
        <v>3927.1</v>
      </c>
    </row>
    <row r="4" spans="1:13" ht="15.75">
      <c r="A4" s="111"/>
      <c r="B4" s="111"/>
      <c r="C4" s="111"/>
      <c r="D4" s="112">
        <v>9934814.4499999993</v>
      </c>
      <c r="E4" s="112">
        <v>8871055.8300000001</v>
      </c>
      <c r="F4" s="111"/>
      <c r="G4" s="112">
        <v>2335.1</v>
      </c>
      <c r="H4" s="111"/>
      <c r="I4" s="111"/>
      <c r="K4" s="116">
        <f>SUM(K2:K3)</f>
        <v>4857487</v>
      </c>
      <c r="L4" s="116">
        <f>SUM(L2:L3)</f>
        <v>2800969.35</v>
      </c>
      <c r="M4" s="116">
        <f>SUM(M2:M3)</f>
        <v>4260.1000000000004</v>
      </c>
    </row>
    <row r="5" spans="1:13" ht="15">
      <c r="A5" s="107" t="s">
        <v>654</v>
      </c>
      <c r="B5" s="108"/>
      <c r="C5" s="109"/>
      <c r="D5" s="102">
        <v>4342761.8499999996</v>
      </c>
      <c r="E5" s="106">
        <v>863756.22</v>
      </c>
      <c r="F5" s="103"/>
      <c r="G5" s="104">
        <v>10719.3</v>
      </c>
      <c r="H5" s="111"/>
      <c r="I5" s="111"/>
      <c r="K5" s="114"/>
      <c r="L5" s="114"/>
      <c r="M5" s="114"/>
    </row>
    <row r="6" spans="1:13" ht="15">
      <c r="A6" s="111"/>
      <c r="B6" s="111"/>
      <c r="C6" s="111"/>
      <c r="D6" s="112">
        <v>54009250</v>
      </c>
      <c r="E6" s="112">
        <v>21110054.289999999</v>
      </c>
      <c r="F6" s="112"/>
      <c r="G6" s="112">
        <v>88101.89</v>
      </c>
      <c r="H6" s="111"/>
      <c r="I6" s="111"/>
      <c r="K6" s="114"/>
      <c r="L6" s="114"/>
      <c r="M6" s="114"/>
    </row>
    <row r="7" spans="1:13" ht="15">
      <c r="A7" s="111"/>
      <c r="B7" s="111"/>
      <c r="C7" s="111"/>
      <c r="D7" s="112">
        <v>4083882</v>
      </c>
      <c r="E7" s="112">
        <v>704872</v>
      </c>
      <c r="F7" s="111"/>
      <c r="G7" s="112">
        <v>8997.2999999999993</v>
      </c>
      <c r="H7" s="111"/>
      <c r="I7" s="111"/>
      <c r="K7" s="114"/>
      <c r="L7" s="114"/>
      <c r="M7" s="114"/>
    </row>
    <row r="8" spans="1:13" ht="15">
      <c r="A8" s="111"/>
      <c r="B8" s="111"/>
      <c r="C8" s="111"/>
      <c r="D8" s="112">
        <v>4957846.32</v>
      </c>
      <c r="E8" s="112">
        <v>3129122.86</v>
      </c>
      <c r="F8" s="111"/>
      <c r="G8" s="112">
        <v>4742.3500000000004</v>
      </c>
      <c r="H8" s="111"/>
      <c r="I8" s="111"/>
      <c r="K8" s="114"/>
      <c r="L8" s="114"/>
      <c r="M8" s="114"/>
    </row>
    <row r="9" spans="1:13" ht="15" customHeight="1">
      <c r="A9" s="486" t="s">
        <v>584</v>
      </c>
      <c r="B9" s="487"/>
      <c r="C9" s="488"/>
      <c r="D9" s="102">
        <v>2371021</v>
      </c>
      <c r="E9" s="101">
        <v>0</v>
      </c>
      <c r="F9" s="110"/>
      <c r="G9" s="110">
        <v>819.4</v>
      </c>
      <c r="H9" s="111"/>
      <c r="I9" s="111"/>
      <c r="K9" s="114"/>
      <c r="L9" s="114"/>
      <c r="M9" s="114"/>
    </row>
    <row r="10" spans="1:13" ht="15">
      <c r="A10" s="111"/>
      <c r="B10" s="111"/>
      <c r="C10" s="111"/>
      <c r="D10" s="112">
        <v>51751266.600000001</v>
      </c>
      <c r="E10" s="112">
        <v>42374382.189999998</v>
      </c>
      <c r="F10" s="112"/>
      <c r="G10" s="112">
        <v>1618.4</v>
      </c>
      <c r="H10" s="111"/>
      <c r="I10" s="111"/>
      <c r="K10" s="114"/>
      <c r="L10" s="114"/>
      <c r="M10" s="114"/>
    </row>
    <row r="11" spans="1:13" ht="15">
      <c r="A11" s="111"/>
      <c r="B11" s="111"/>
      <c r="C11" s="111"/>
      <c r="D11" s="112">
        <v>138249</v>
      </c>
      <c r="E11" s="112"/>
      <c r="F11" s="112"/>
      <c r="G11" s="112">
        <v>340</v>
      </c>
      <c r="H11" s="111"/>
      <c r="I11" s="111"/>
      <c r="K11" s="114"/>
      <c r="L11" s="114"/>
      <c r="M11" s="114"/>
    </row>
    <row r="12" spans="1:13" ht="15">
      <c r="A12" s="111"/>
      <c r="B12" s="111"/>
      <c r="C12" s="111"/>
      <c r="D12" s="112">
        <v>3572658</v>
      </c>
      <c r="E12" s="112">
        <v>2500781</v>
      </c>
      <c r="F12" s="112"/>
      <c r="G12" s="112">
        <v>3231.6</v>
      </c>
      <c r="H12" s="111"/>
      <c r="I12" s="111"/>
      <c r="K12" s="114"/>
      <c r="L12" s="114"/>
      <c r="M12" s="114"/>
    </row>
    <row r="13" spans="1:13" ht="15">
      <c r="A13" s="111"/>
      <c r="B13" s="111"/>
      <c r="C13" s="111"/>
      <c r="D13" s="112">
        <v>289482</v>
      </c>
      <c r="E13" s="112">
        <v>175294.24</v>
      </c>
      <c r="F13" s="112"/>
      <c r="G13" s="112">
        <v>169.4</v>
      </c>
      <c r="H13" s="111"/>
      <c r="I13" s="111"/>
      <c r="K13" s="114"/>
      <c r="L13" s="114"/>
      <c r="M13" s="114"/>
    </row>
    <row r="14" spans="1:13" ht="15">
      <c r="A14" s="111"/>
      <c r="B14" s="111"/>
      <c r="C14" s="111"/>
      <c r="D14" s="113">
        <f>SUM(D2:D13)</f>
        <v>145449692.72999999</v>
      </c>
      <c r="E14" s="113">
        <f>SUM(E2:E13)</f>
        <v>80569143.979999989</v>
      </c>
      <c r="F14" s="112"/>
      <c r="G14" s="112">
        <f>SUM(G2:G13)</f>
        <v>138644.24</v>
      </c>
      <c r="H14" s="111"/>
      <c r="I14" s="111"/>
      <c r="K14" s="114"/>
      <c r="L14" s="114"/>
      <c r="M14" s="114"/>
    </row>
    <row r="15" spans="1:13" ht="15">
      <c r="A15" s="111"/>
      <c r="B15" s="111"/>
      <c r="C15" s="111"/>
      <c r="D15" s="111"/>
      <c r="E15" s="111"/>
      <c r="F15" s="111"/>
      <c r="G15" s="111"/>
      <c r="H15" s="111"/>
      <c r="I15" s="111"/>
      <c r="K15" s="114"/>
      <c r="L15" s="114"/>
      <c r="M15" s="114"/>
    </row>
    <row r="16" spans="1:13" ht="15">
      <c r="A16" s="111"/>
      <c r="B16" s="111"/>
      <c r="C16" s="111"/>
      <c r="D16" s="111"/>
      <c r="E16" s="111"/>
      <c r="F16" s="111"/>
      <c r="G16" s="111"/>
      <c r="H16" s="111"/>
      <c r="I16" s="111"/>
      <c r="K16" s="114"/>
      <c r="L16" s="114"/>
      <c r="M16" s="114"/>
    </row>
    <row r="17" spans="1:13" ht="15.75">
      <c r="A17" s="111"/>
      <c r="B17" s="111"/>
      <c r="C17" s="111"/>
      <c r="D17" s="112">
        <v>3172157.6</v>
      </c>
      <c r="E17" s="112">
        <v>1314276.45</v>
      </c>
      <c r="F17" s="112"/>
      <c r="G17" s="112">
        <v>12196.43</v>
      </c>
      <c r="H17" s="111"/>
      <c r="I17" s="111"/>
      <c r="K17" s="116">
        <v>5178371.66</v>
      </c>
      <c r="L17" s="116"/>
      <c r="M17" s="116">
        <v>4465.8</v>
      </c>
    </row>
    <row r="18" spans="1:13" ht="15.75">
      <c r="A18" s="111"/>
      <c r="B18" s="111"/>
      <c r="C18" s="111"/>
      <c r="D18" s="112">
        <v>498993</v>
      </c>
      <c r="E18" s="112">
        <v>202410.75</v>
      </c>
      <c r="F18" s="112"/>
      <c r="G18" s="112">
        <v>954.3</v>
      </c>
      <c r="H18" s="111"/>
      <c r="I18" s="111"/>
      <c r="K18" s="116">
        <v>296852</v>
      </c>
      <c r="L18" s="116">
        <v>41959</v>
      </c>
      <c r="M18" s="116">
        <v>324.7</v>
      </c>
    </row>
    <row r="19" spans="1:13" ht="18.75">
      <c r="A19" s="111"/>
      <c r="B19" s="111"/>
      <c r="C19" s="111"/>
      <c r="D19" s="113">
        <v>133380880.91</v>
      </c>
      <c r="E19" s="112">
        <v>40566787.460000001</v>
      </c>
      <c r="F19" s="112"/>
      <c r="G19" s="112">
        <v>11930.7</v>
      </c>
      <c r="H19" s="111"/>
      <c r="I19" s="111"/>
      <c r="K19" s="117">
        <f>SUM(K17:K18)</f>
        <v>5475223.6600000001</v>
      </c>
      <c r="L19" s="117">
        <f>SUM(L17:L18)</f>
        <v>41959</v>
      </c>
      <c r="M19" s="117">
        <f>SUM(M17:M18)</f>
        <v>4790.5</v>
      </c>
    </row>
    <row r="20" spans="1:13" ht="15">
      <c r="A20" s="111"/>
      <c r="B20" s="111"/>
      <c r="C20" s="111"/>
      <c r="D20" s="112">
        <v>16193620</v>
      </c>
      <c r="E20" s="112">
        <v>6706310</v>
      </c>
      <c r="F20" s="112"/>
      <c r="G20" s="112">
        <v>3777.6</v>
      </c>
      <c r="H20" s="111"/>
      <c r="I20" s="111"/>
      <c r="K20" s="114"/>
      <c r="L20" s="114"/>
      <c r="M20" s="114"/>
    </row>
    <row r="21" spans="1:13" ht="15">
      <c r="A21" s="111"/>
      <c r="B21" s="111"/>
      <c r="C21" s="111"/>
      <c r="D21" s="112">
        <v>1669480.85</v>
      </c>
      <c r="E21" s="112">
        <v>838179.83</v>
      </c>
      <c r="F21" s="112"/>
      <c r="G21" s="112">
        <v>16859.099999999999</v>
      </c>
      <c r="H21" s="111"/>
      <c r="I21" s="111"/>
      <c r="K21" s="114"/>
      <c r="L21" s="114"/>
      <c r="M21" s="114"/>
    </row>
    <row r="22" spans="1:13" ht="15">
      <c r="A22" s="111"/>
      <c r="B22" s="111"/>
      <c r="C22" s="111"/>
      <c r="D22" s="112">
        <v>5433562</v>
      </c>
      <c r="E22" s="112">
        <v>4093555</v>
      </c>
      <c r="F22" s="112"/>
      <c r="G22" s="112">
        <v>8159.7</v>
      </c>
      <c r="H22" s="111"/>
      <c r="I22" s="111"/>
      <c r="K22" s="114"/>
      <c r="L22" s="114"/>
      <c r="M22" s="114"/>
    </row>
    <row r="23" spans="1:13" ht="15">
      <c r="A23" s="111"/>
      <c r="B23" s="111"/>
      <c r="C23" s="111"/>
      <c r="D23" s="112">
        <v>5050396.53</v>
      </c>
      <c r="E23" s="112">
        <v>3410549.81</v>
      </c>
      <c r="F23" s="112"/>
      <c r="G23" s="112">
        <v>5256.9</v>
      </c>
      <c r="H23" s="111"/>
      <c r="I23" s="111"/>
      <c r="K23" s="114"/>
      <c r="L23" s="114"/>
      <c r="M23" s="114"/>
    </row>
    <row r="24" spans="1:13" ht="18.75">
      <c r="A24" s="111"/>
      <c r="B24" s="111"/>
      <c r="C24" s="111"/>
      <c r="D24" s="117">
        <f>SUM(D17:D23)</f>
        <v>165399090.88999999</v>
      </c>
      <c r="E24" s="117">
        <f>SUM(E17:E23)</f>
        <v>57132069.300000004</v>
      </c>
      <c r="F24" s="117"/>
      <c r="G24" s="117">
        <f>SUM(G17:G23)</f>
        <v>59134.729999999996</v>
      </c>
      <c r="H24" s="111"/>
      <c r="I24" s="111"/>
      <c r="K24" s="114"/>
      <c r="L24" s="114"/>
      <c r="M24" s="114"/>
    </row>
    <row r="25" spans="1:13" ht="15">
      <c r="A25" s="111"/>
      <c r="B25" s="111"/>
      <c r="C25" s="111"/>
      <c r="D25" s="111"/>
      <c r="E25" s="111"/>
      <c r="F25" s="111"/>
      <c r="G25" s="111"/>
      <c r="H25" s="111"/>
      <c r="I25" s="111"/>
      <c r="K25" s="114"/>
      <c r="L25" s="114"/>
      <c r="M25" s="114"/>
    </row>
    <row r="26" spans="1:13" ht="15">
      <c r="A26" s="111"/>
      <c r="B26" s="111"/>
      <c r="C26" s="111"/>
      <c r="D26" s="111"/>
      <c r="E26" s="111"/>
      <c r="F26" s="111"/>
      <c r="G26" s="111"/>
      <c r="H26" s="111"/>
      <c r="I26" s="111"/>
      <c r="K26" s="114"/>
      <c r="L26" s="114"/>
      <c r="M26" s="114"/>
    </row>
    <row r="27" spans="1:13" ht="15">
      <c r="A27" s="111"/>
      <c r="B27" s="111"/>
      <c r="C27" s="111"/>
      <c r="D27" s="111"/>
      <c r="E27" s="111"/>
      <c r="F27" s="111"/>
      <c r="G27" s="111"/>
      <c r="H27" s="111"/>
      <c r="I27" s="111"/>
      <c r="K27" s="114"/>
      <c r="L27" s="114"/>
      <c r="M27" s="114"/>
    </row>
    <row r="28" spans="1:13" ht="15">
      <c r="A28" s="111"/>
      <c r="B28" s="111"/>
      <c r="C28" s="111"/>
      <c r="D28" s="111"/>
      <c r="E28" s="111"/>
      <c r="F28" s="111"/>
      <c r="G28" s="111"/>
      <c r="H28" s="111"/>
      <c r="I28" s="111"/>
      <c r="K28" s="114"/>
      <c r="L28" s="114"/>
      <c r="M28" s="114"/>
    </row>
    <row r="29" spans="1:13" ht="15">
      <c r="A29" s="111"/>
      <c r="B29" s="111"/>
      <c r="C29" s="111"/>
      <c r="D29" s="111"/>
      <c r="E29" s="111"/>
      <c r="F29" s="111"/>
      <c r="G29" s="111"/>
      <c r="H29" s="111"/>
      <c r="I29" s="111"/>
      <c r="K29" s="114"/>
      <c r="L29" s="114"/>
      <c r="M29" s="114"/>
    </row>
    <row r="30" spans="1:13" ht="15">
      <c r="A30" s="111"/>
      <c r="B30" s="111"/>
      <c r="C30" s="111"/>
      <c r="D30" s="111"/>
      <c r="E30" s="111"/>
      <c r="F30" s="111"/>
      <c r="G30" s="111"/>
      <c r="H30" s="111"/>
      <c r="I30" s="111"/>
      <c r="K30" s="114"/>
      <c r="L30" s="114"/>
      <c r="M30" s="114"/>
    </row>
    <row r="31" spans="1:13" ht="15">
      <c r="A31" s="111"/>
      <c r="B31" s="111"/>
      <c r="C31" s="111"/>
      <c r="D31" s="111"/>
      <c r="E31" s="111"/>
      <c r="F31" s="111"/>
      <c r="G31" s="111"/>
      <c r="H31" s="111"/>
      <c r="I31" s="111"/>
      <c r="K31" s="114"/>
      <c r="L31" s="114"/>
      <c r="M31" s="114"/>
    </row>
    <row r="32" spans="1:13" ht="15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15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15">
      <c r="A34" s="111"/>
      <c r="B34" s="111"/>
      <c r="C34" s="111"/>
      <c r="D34" s="111"/>
      <c r="E34" s="111"/>
      <c r="F34" s="111"/>
      <c r="G34" s="111"/>
      <c r="H34" s="111"/>
      <c r="I34" s="111"/>
    </row>
    <row r="35" spans="1:9" ht="15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ht="1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15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 ht="1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ht="15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 ht="15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 ht="15">
      <c r="A41" s="111"/>
      <c r="B41" s="111"/>
      <c r="C41" s="111"/>
      <c r="D41" s="111"/>
      <c r="E41" s="111"/>
      <c r="F41" s="111"/>
      <c r="G41" s="111"/>
      <c r="H41" s="111"/>
      <c r="I41" s="111"/>
    </row>
    <row r="42" spans="1:9" ht="15">
      <c r="A42" s="111"/>
      <c r="B42" s="111"/>
      <c r="C42" s="111"/>
      <c r="D42" s="111"/>
      <c r="E42" s="111"/>
      <c r="F42" s="111"/>
      <c r="G42" s="111"/>
      <c r="H42" s="111"/>
      <c r="I42" s="111"/>
    </row>
    <row r="43" spans="1:9" ht="15">
      <c r="A43" s="111"/>
      <c r="B43" s="111"/>
      <c r="C43" s="111"/>
      <c r="D43" s="111"/>
      <c r="E43" s="111"/>
      <c r="F43" s="111"/>
      <c r="G43" s="111"/>
      <c r="H43" s="111"/>
      <c r="I43" s="111"/>
    </row>
    <row r="44" spans="1:9" ht="15">
      <c r="A44" s="111"/>
      <c r="B44" s="111"/>
      <c r="C44" s="111"/>
      <c r="D44" s="111"/>
      <c r="E44" s="111"/>
      <c r="F44" s="111"/>
      <c r="G44" s="111"/>
      <c r="H44" s="111"/>
      <c r="I44" s="111"/>
    </row>
    <row r="45" spans="1:9" ht="15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9" ht="15">
      <c r="A46" s="111"/>
      <c r="B46" s="111"/>
      <c r="C46" s="111"/>
      <c r="D46" s="111"/>
      <c r="E46" s="111"/>
      <c r="F46" s="111"/>
      <c r="G46" s="111"/>
      <c r="H46" s="111"/>
      <c r="I46" s="111"/>
    </row>
    <row r="47" spans="1:9" ht="15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 ht="15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 ht="15">
      <c r="A49" s="111"/>
      <c r="B49" s="111"/>
      <c r="C49" s="111"/>
      <c r="D49" s="111"/>
      <c r="E49" s="111"/>
      <c r="F49" s="111"/>
      <c r="G49" s="111"/>
      <c r="H49" s="111"/>
      <c r="I49" s="111"/>
    </row>
    <row r="50" spans="1:9" ht="15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 ht="1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15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 ht="15">
      <c r="A53" s="111"/>
      <c r="B53" s="111"/>
      <c r="C53" s="111"/>
      <c r="D53" s="111"/>
      <c r="E53" s="111"/>
      <c r="F53" s="111"/>
      <c r="G53" s="111"/>
      <c r="H53" s="111"/>
      <c r="I53" s="111"/>
    </row>
    <row r="54" spans="1:9" ht="15">
      <c r="A54" s="111"/>
      <c r="B54" s="111"/>
      <c r="C54" s="111"/>
      <c r="D54" s="111"/>
      <c r="E54" s="111"/>
      <c r="F54" s="111"/>
      <c r="G54" s="111"/>
      <c r="H54" s="111"/>
      <c r="I54" s="111"/>
    </row>
    <row r="55" spans="1:9" ht="15">
      <c r="A55" s="111"/>
      <c r="B55" s="111"/>
      <c r="C55" s="111"/>
      <c r="D55" s="111"/>
      <c r="E55" s="111"/>
      <c r="F55" s="111"/>
      <c r="G55" s="111"/>
      <c r="H55" s="111"/>
      <c r="I55" s="111"/>
    </row>
    <row r="56" spans="1:9" ht="15">
      <c r="A56" s="111"/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1:9" ht="15">
      <c r="A58" s="111"/>
      <c r="B58" s="111"/>
      <c r="C58" s="111"/>
      <c r="D58" s="111"/>
      <c r="E58" s="111"/>
      <c r="F58" s="111"/>
      <c r="G58" s="111"/>
      <c r="H58" s="111"/>
      <c r="I58" s="111"/>
    </row>
    <row r="59" spans="1:9" ht="15">
      <c r="A59" s="111"/>
      <c r="B59" s="111"/>
      <c r="C59" s="111"/>
      <c r="D59" s="111"/>
      <c r="E59" s="111"/>
      <c r="F59" s="111"/>
      <c r="G59" s="111"/>
      <c r="H59" s="111"/>
      <c r="I59" s="111"/>
    </row>
    <row r="60" spans="1:9" ht="15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ht="15">
      <c r="A61" s="111"/>
      <c r="B61" s="111"/>
      <c r="C61" s="111"/>
      <c r="D61" s="111"/>
      <c r="E61" s="111"/>
      <c r="F61" s="111"/>
      <c r="G61" s="111"/>
      <c r="H61" s="111"/>
      <c r="I61" s="111"/>
    </row>
    <row r="62" spans="1:9" ht="15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 ht="15">
      <c r="A63" s="111"/>
      <c r="B63" s="111"/>
      <c r="C63" s="111"/>
      <c r="D63" s="111"/>
      <c r="E63" s="111"/>
      <c r="F63" s="111"/>
      <c r="G63" s="111"/>
      <c r="H63" s="111"/>
      <c r="I63" s="111"/>
    </row>
    <row r="64" spans="1:9" ht="15">
      <c r="A64" s="111"/>
      <c r="B64" s="111"/>
      <c r="C64" s="111"/>
      <c r="D64" s="111"/>
      <c r="E64" s="111"/>
      <c r="F64" s="111"/>
      <c r="G64" s="111"/>
      <c r="H64" s="111"/>
      <c r="I64" s="111"/>
    </row>
    <row r="65" spans="1:9" ht="15">
      <c r="A65" s="111"/>
      <c r="B65" s="111"/>
      <c r="C65" s="111"/>
      <c r="D65" s="111"/>
      <c r="E65" s="111"/>
      <c r="F65" s="111"/>
      <c r="G65" s="111"/>
      <c r="H65" s="111"/>
      <c r="I65" s="111"/>
    </row>
    <row r="66" spans="1:9" ht="15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 ht="15">
      <c r="A67" s="111"/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 ht="15">
      <c r="A69" s="111"/>
      <c r="B69" s="111"/>
      <c r="C69" s="111"/>
      <c r="D69" s="111"/>
      <c r="E69" s="111"/>
      <c r="F69" s="111"/>
      <c r="G69" s="111"/>
      <c r="H69" s="111"/>
      <c r="I69" s="111"/>
    </row>
    <row r="70" spans="1:9" ht="15">
      <c r="A70" s="111"/>
      <c r="B70" s="111"/>
      <c r="C70" s="111"/>
      <c r="D70" s="111"/>
      <c r="E70" s="111"/>
      <c r="F70" s="111"/>
      <c r="G70" s="111"/>
      <c r="H70" s="111"/>
      <c r="I70" s="111"/>
    </row>
    <row r="71" spans="1:9" ht="15">
      <c r="A71" s="111"/>
      <c r="B71" s="111"/>
      <c r="C71" s="111"/>
      <c r="D71" s="111"/>
      <c r="E71" s="111"/>
      <c r="F71" s="111"/>
      <c r="G71" s="111"/>
      <c r="H71" s="111"/>
      <c r="I71" s="111"/>
    </row>
    <row r="72" spans="1:9" ht="15">
      <c r="A72" s="111"/>
      <c r="B72" s="111"/>
      <c r="C72" s="111"/>
      <c r="D72" s="111"/>
      <c r="E72" s="111"/>
      <c r="F72" s="111"/>
      <c r="G72" s="111"/>
      <c r="H72" s="111"/>
      <c r="I72" s="111"/>
    </row>
    <row r="73" spans="1:9" ht="15">
      <c r="A73" s="111"/>
      <c r="B73" s="111"/>
      <c r="C73" s="111"/>
      <c r="D73" s="111"/>
      <c r="E73" s="111"/>
      <c r="F73" s="111"/>
      <c r="G73" s="111"/>
      <c r="H73" s="111"/>
      <c r="I73" s="111"/>
    </row>
    <row r="74" spans="1:9" ht="15">
      <c r="A74" s="111"/>
      <c r="B74" s="111"/>
      <c r="C74" s="111"/>
      <c r="D74" s="111"/>
      <c r="E74" s="111"/>
      <c r="F74" s="111"/>
      <c r="G74" s="111"/>
      <c r="H74" s="111"/>
      <c r="I74" s="111"/>
    </row>
    <row r="75" spans="1:9" ht="15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9" ht="15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9" ht="15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9" ht="15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9" ht="15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9" ht="15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 ht="15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1:9" ht="15">
      <c r="A82" s="111"/>
      <c r="B82" s="111"/>
      <c r="C82" s="111"/>
      <c r="D82" s="111"/>
      <c r="E82" s="111"/>
      <c r="F82" s="111"/>
      <c r="G82" s="111"/>
      <c r="H82" s="111"/>
      <c r="I82" s="111"/>
    </row>
    <row r="83" spans="1:9" ht="15">
      <c r="A83" s="111"/>
      <c r="B83" s="111"/>
      <c r="C83" s="111"/>
      <c r="D83" s="111"/>
      <c r="E83" s="111"/>
      <c r="F83" s="111"/>
      <c r="G83" s="111"/>
      <c r="H83" s="111"/>
      <c r="I83" s="111"/>
    </row>
    <row r="84" spans="1:9" ht="15">
      <c r="A84" s="111"/>
      <c r="B84" s="111"/>
      <c r="C84" s="111"/>
      <c r="D84" s="111"/>
      <c r="E84" s="111"/>
      <c r="F84" s="111"/>
      <c r="G84" s="111"/>
      <c r="H84" s="111"/>
      <c r="I84" s="111"/>
    </row>
    <row r="85" spans="1:9" ht="15">
      <c r="A85" s="111"/>
      <c r="B85" s="111"/>
      <c r="C85" s="111"/>
      <c r="D85" s="111"/>
      <c r="E85" s="111"/>
      <c r="F85" s="111"/>
      <c r="G85" s="111"/>
      <c r="H85" s="111"/>
      <c r="I85" s="111"/>
    </row>
    <row r="86" spans="1:9" ht="15">
      <c r="A86" s="111"/>
      <c r="B86" s="111"/>
      <c r="C86" s="111"/>
      <c r="D86" s="111"/>
      <c r="E86" s="111"/>
      <c r="F86" s="111"/>
      <c r="G86" s="111"/>
      <c r="H86" s="111"/>
      <c r="I86" s="111"/>
    </row>
    <row r="87" spans="1:9" ht="15">
      <c r="A87" s="111"/>
      <c r="B87" s="111"/>
      <c r="C87" s="111"/>
      <c r="D87" s="111"/>
      <c r="E87" s="111"/>
      <c r="F87" s="111"/>
      <c r="G87" s="111"/>
      <c r="H87" s="111"/>
      <c r="I87" s="111"/>
    </row>
    <row r="88" spans="1:9" ht="15">
      <c r="A88" s="111"/>
      <c r="B88" s="111"/>
      <c r="C88" s="111"/>
      <c r="D88" s="111"/>
      <c r="E88" s="111"/>
      <c r="F88" s="111"/>
      <c r="G88" s="111"/>
      <c r="H88" s="111"/>
      <c r="I88" s="111"/>
    </row>
    <row r="89" spans="1:9" ht="15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9" ht="15">
      <c r="A90" s="111"/>
      <c r="B90" s="111"/>
      <c r="C90" s="111"/>
      <c r="D90" s="111"/>
      <c r="E90" s="111"/>
      <c r="F90" s="111"/>
      <c r="G90" s="111"/>
      <c r="H90" s="111"/>
      <c r="I90" s="111"/>
    </row>
    <row r="91" spans="1:9" ht="15">
      <c r="A91" s="111"/>
      <c r="B91" s="111"/>
      <c r="C91" s="111"/>
      <c r="D91" s="111"/>
      <c r="E91" s="111"/>
      <c r="F91" s="111"/>
      <c r="G91" s="111"/>
      <c r="H91" s="111"/>
      <c r="I91" s="111"/>
    </row>
    <row r="92" spans="1:9" ht="15">
      <c r="A92" s="111"/>
      <c r="B92" s="111"/>
      <c r="C92" s="111"/>
      <c r="D92" s="111"/>
      <c r="E92" s="111"/>
      <c r="F92" s="111"/>
      <c r="G92" s="111"/>
      <c r="H92" s="111"/>
      <c r="I92" s="111"/>
    </row>
    <row r="93" spans="1:9" ht="15">
      <c r="A93" s="111"/>
      <c r="B93" s="111"/>
      <c r="C93" s="111"/>
      <c r="D93" s="111"/>
      <c r="E93" s="111"/>
      <c r="F93" s="111"/>
      <c r="G93" s="111"/>
      <c r="H93" s="111"/>
      <c r="I93" s="111"/>
    </row>
    <row r="94" spans="1:9" ht="15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9" ht="15">
      <c r="A95" s="111"/>
      <c r="B95" s="111"/>
      <c r="C95" s="111"/>
      <c r="D95" s="111"/>
      <c r="E95" s="111"/>
      <c r="F95" s="111"/>
      <c r="G95" s="111"/>
      <c r="H95" s="111"/>
      <c r="I95" s="111"/>
    </row>
    <row r="96" spans="1:9" ht="15">
      <c r="A96" s="111"/>
      <c r="B96" s="111"/>
      <c r="C96" s="111"/>
      <c r="D96" s="111"/>
      <c r="E96" s="111"/>
      <c r="F96" s="111"/>
      <c r="G96" s="111"/>
      <c r="H96" s="111"/>
      <c r="I96" s="111"/>
    </row>
    <row r="97" spans="1:9" ht="15">
      <c r="A97" s="111"/>
      <c r="B97" s="111"/>
      <c r="C97" s="111"/>
      <c r="D97" s="111"/>
      <c r="E97" s="111"/>
      <c r="F97" s="111"/>
      <c r="G97" s="111"/>
      <c r="H97" s="111"/>
      <c r="I97" s="111"/>
    </row>
    <row r="98" spans="1:9" ht="15">
      <c r="A98" s="111"/>
      <c r="B98" s="111"/>
      <c r="C98" s="111"/>
      <c r="D98" s="111"/>
      <c r="E98" s="111"/>
      <c r="F98" s="111"/>
      <c r="G98" s="111"/>
      <c r="H98" s="111"/>
      <c r="I98" s="111"/>
    </row>
    <row r="99" spans="1:9" ht="15">
      <c r="A99" s="111"/>
      <c r="B99" s="111"/>
      <c r="C99" s="111"/>
      <c r="D99" s="111"/>
      <c r="E99" s="111"/>
      <c r="F99" s="111"/>
      <c r="G99" s="111"/>
      <c r="H99" s="111"/>
      <c r="I99" s="111"/>
    </row>
    <row r="100" spans="1:9" ht="15">
      <c r="A100" s="111"/>
      <c r="B100" s="111"/>
      <c r="C100" s="111"/>
      <c r="D100" s="111"/>
      <c r="E100" s="111"/>
      <c r="F100" s="111"/>
      <c r="G100" s="111"/>
      <c r="H100" s="111"/>
      <c r="I100" s="111"/>
    </row>
    <row r="101" spans="1:9" ht="15">
      <c r="A101" s="111"/>
      <c r="B101" s="111"/>
      <c r="C101" s="111"/>
      <c r="D101" s="111"/>
      <c r="E101" s="111"/>
      <c r="F101" s="111"/>
      <c r="G101" s="111"/>
      <c r="H101" s="111"/>
      <c r="I101" s="111"/>
    </row>
    <row r="102" spans="1:9" ht="15">
      <c r="A102" s="111"/>
      <c r="B102" s="111"/>
      <c r="C102" s="111"/>
      <c r="D102" s="111"/>
      <c r="E102" s="111"/>
      <c r="F102" s="111"/>
      <c r="G102" s="111"/>
      <c r="H102" s="111"/>
      <c r="I102" s="111"/>
    </row>
    <row r="103" spans="1:9" ht="15">
      <c r="A103" s="111"/>
      <c r="B103" s="111"/>
      <c r="C103" s="111"/>
      <c r="D103" s="111"/>
      <c r="E103" s="111"/>
      <c r="F103" s="111"/>
      <c r="G103" s="111"/>
      <c r="H103" s="111"/>
      <c r="I103" s="111"/>
    </row>
    <row r="104" spans="1:9" ht="15">
      <c r="A104" s="111"/>
      <c r="B104" s="111"/>
      <c r="C104" s="111"/>
      <c r="D104" s="111"/>
      <c r="E104" s="111"/>
      <c r="F104" s="111"/>
      <c r="G104" s="111"/>
      <c r="H104" s="111"/>
      <c r="I104" s="111"/>
    </row>
    <row r="105" spans="1:9" ht="15">
      <c r="A105" s="111"/>
      <c r="B105" s="111"/>
      <c r="C105" s="111"/>
      <c r="D105" s="111"/>
      <c r="E105" s="111"/>
      <c r="F105" s="111"/>
      <c r="G105" s="111"/>
      <c r="H105" s="111"/>
      <c r="I105" s="111"/>
    </row>
    <row r="106" spans="1:9" ht="15">
      <c r="A106" s="111"/>
      <c r="B106" s="111"/>
      <c r="C106" s="111"/>
      <c r="D106" s="111"/>
      <c r="E106" s="111"/>
      <c r="F106" s="111"/>
      <c r="G106" s="111"/>
      <c r="H106" s="111"/>
      <c r="I106" s="111"/>
    </row>
    <row r="107" spans="1:9" ht="15">
      <c r="A107" s="111"/>
      <c r="B107" s="111"/>
      <c r="C107" s="111"/>
      <c r="D107" s="111"/>
      <c r="E107" s="111"/>
      <c r="F107" s="111"/>
      <c r="G107" s="111"/>
      <c r="H107" s="111"/>
      <c r="I107" s="111"/>
    </row>
    <row r="108" spans="1:9" ht="15">
      <c r="A108" s="111"/>
      <c r="B108" s="111"/>
      <c r="C108" s="111"/>
      <c r="D108" s="111"/>
      <c r="E108" s="111"/>
      <c r="F108" s="111"/>
      <c r="G108" s="111"/>
      <c r="H108" s="111"/>
      <c r="I108" s="111"/>
    </row>
    <row r="109" spans="1:9" ht="15">
      <c r="A109" s="111"/>
      <c r="B109" s="111"/>
      <c r="C109" s="111"/>
      <c r="D109" s="111"/>
      <c r="E109" s="111"/>
      <c r="F109" s="111"/>
      <c r="G109" s="111"/>
      <c r="H109" s="111"/>
      <c r="I109" s="111"/>
    </row>
    <row r="110" spans="1:9" ht="15">
      <c r="A110" s="111"/>
      <c r="B110" s="111"/>
      <c r="C110" s="111"/>
      <c r="D110" s="111"/>
      <c r="E110" s="111"/>
      <c r="F110" s="111"/>
      <c r="G110" s="111"/>
      <c r="H110" s="111"/>
      <c r="I110" s="111"/>
    </row>
    <row r="111" spans="1:9" ht="15">
      <c r="A111" s="111"/>
      <c r="B111" s="111"/>
      <c r="C111" s="111"/>
      <c r="D111" s="111"/>
      <c r="E111" s="111"/>
      <c r="F111" s="111"/>
      <c r="G111" s="111"/>
      <c r="H111" s="111"/>
      <c r="I111" s="111"/>
    </row>
    <row r="112" spans="1:9" ht="15">
      <c r="A112" s="111"/>
      <c r="B112" s="111"/>
      <c r="C112" s="111"/>
      <c r="D112" s="111"/>
      <c r="E112" s="111"/>
      <c r="F112" s="111"/>
      <c r="G112" s="111"/>
      <c r="H112" s="111"/>
      <c r="I112" s="111"/>
    </row>
    <row r="113" spans="1:9" ht="15">
      <c r="A113" s="111"/>
      <c r="B113" s="111"/>
      <c r="C113" s="111"/>
      <c r="D113" s="111"/>
      <c r="E113" s="111"/>
      <c r="F113" s="111"/>
      <c r="G113" s="111"/>
      <c r="H113" s="111"/>
      <c r="I113" s="111"/>
    </row>
    <row r="114" spans="1:9" ht="15">
      <c r="A114" s="111"/>
      <c r="B114" s="111"/>
      <c r="C114" s="111"/>
      <c r="D114" s="111"/>
      <c r="E114" s="111"/>
      <c r="F114" s="111"/>
      <c r="G114" s="111"/>
      <c r="H114" s="111"/>
      <c r="I114" s="111"/>
    </row>
    <row r="115" spans="1:9" ht="15">
      <c r="A115" s="111"/>
      <c r="B115" s="111"/>
      <c r="C115" s="111"/>
      <c r="D115" s="111"/>
      <c r="E115" s="111"/>
      <c r="F115" s="111"/>
      <c r="G115" s="111"/>
      <c r="H115" s="111"/>
      <c r="I115" s="111"/>
    </row>
    <row r="116" spans="1:9" ht="1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5">
      <c r="A117" s="111"/>
      <c r="B117" s="111"/>
      <c r="C117" s="111"/>
      <c r="D117" s="111"/>
      <c r="E117" s="111"/>
      <c r="F117" s="111"/>
      <c r="G117" s="111"/>
      <c r="H117" s="111"/>
      <c r="I117" s="111"/>
    </row>
    <row r="118" spans="1:9" ht="15">
      <c r="A118" s="111"/>
      <c r="B118" s="111"/>
      <c r="C118" s="111"/>
      <c r="D118" s="111"/>
      <c r="E118" s="111"/>
      <c r="F118" s="111"/>
      <c r="G118" s="111"/>
      <c r="H118" s="111"/>
      <c r="I118" s="111"/>
    </row>
    <row r="119" spans="1:9" ht="15">
      <c r="A119" s="111"/>
      <c r="B119" s="111"/>
      <c r="C119" s="111"/>
      <c r="D119" s="111"/>
      <c r="E119" s="111"/>
      <c r="F119" s="111"/>
      <c r="G119" s="111"/>
      <c r="H119" s="111"/>
      <c r="I119" s="111"/>
    </row>
    <row r="120" spans="1:9" ht="15">
      <c r="A120" s="111"/>
      <c r="B120" s="111"/>
      <c r="C120" s="111"/>
      <c r="D120" s="111"/>
      <c r="E120" s="111"/>
      <c r="F120" s="111"/>
      <c r="G120" s="111"/>
      <c r="H120" s="111"/>
      <c r="I120" s="111"/>
    </row>
    <row r="121" spans="1:9" ht="15">
      <c r="A121" s="111"/>
      <c r="B121" s="111"/>
      <c r="C121" s="111"/>
      <c r="D121" s="111"/>
      <c r="E121" s="111"/>
      <c r="F121" s="111"/>
      <c r="G121" s="111"/>
      <c r="H121" s="111"/>
      <c r="I121" s="111"/>
    </row>
    <row r="122" spans="1:9" ht="15">
      <c r="A122" s="111"/>
      <c r="B122" s="111"/>
      <c r="C122" s="111"/>
      <c r="D122" s="111"/>
      <c r="E122" s="111"/>
      <c r="F122" s="111"/>
      <c r="G122" s="111"/>
      <c r="H122" s="111"/>
      <c r="I122" s="111"/>
    </row>
    <row r="123" spans="1:9" ht="15">
      <c r="A123" s="111"/>
      <c r="B123" s="111"/>
      <c r="C123" s="111"/>
      <c r="D123" s="111"/>
      <c r="E123" s="111"/>
      <c r="F123" s="111"/>
      <c r="G123" s="111"/>
      <c r="H123" s="111"/>
      <c r="I123" s="111"/>
    </row>
    <row r="124" spans="1:9" ht="15">
      <c r="A124" s="111"/>
      <c r="B124" s="111"/>
      <c r="C124" s="111"/>
      <c r="D124" s="111"/>
      <c r="E124" s="111"/>
      <c r="F124" s="111"/>
      <c r="G124" s="111"/>
      <c r="H124" s="111"/>
      <c r="I124" s="111"/>
    </row>
  </sheetData>
  <mergeCells count="3">
    <mergeCell ref="A2:C2"/>
    <mergeCell ref="A3:C3"/>
    <mergeCell ref="A9:C9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B15" sqref="B15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2021-07-09T11:59:58Z</cp:lastPrinted>
  <dcterms:created xsi:type="dcterms:W3CDTF">1996-10-08T23:32:33Z</dcterms:created>
  <dcterms:modified xsi:type="dcterms:W3CDTF">2021-08-27T18:58:23Z</dcterms:modified>
</cp:coreProperties>
</file>