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6610" windowHeight="9430"/>
  </bookViews>
  <sheets>
    <sheet name="КПК1117520" sheetId="1" r:id="rId1"/>
  </sheets>
  <definedNames>
    <definedName name="_xlnm.Print_Area" localSheetId="0">КПК1117520!$A$1:$BM$91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W78" i="1"/>
  <c r="AO78"/>
  <c r="AO76"/>
  <c r="AO75"/>
  <c r="AW74"/>
  <c r="AK52" l="1"/>
  <c r="AC52"/>
  <c r="U22"/>
  <c r="AB61"/>
  <c r="AB60"/>
  <c r="BE77" l="1"/>
  <c r="BE76"/>
  <c r="BE72"/>
  <c r="BE71"/>
  <c r="BE68"/>
  <c r="AR61"/>
  <c r="AR60"/>
  <c r="AS52"/>
  <c r="AS51"/>
  <c r="AS50"/>
</calcChain>
</file>

<file path=xl/sharedStrings.xml><?xml version="1.0" encoding="utf-8"?>
<sst xmlns="http://schemas.openxmlformats.org/spreadsheetml/2006/main" count="149" uniqueCount="111">
  <si>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</si>
  <si>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</si>
  <si>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 xml:space="preserve">Наказ / розпорядчий документ </t>
  </si>
  <si>
    <t>Відділ з питань фізичної культури та спорту Ніжинської міської ради Чернігівської області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</si>
  <si>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</si>
  <si>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</si>
  <si>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</si>
  <si>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2021  рік</t>
  </si>
  <si>
    <t>1.</t>
  </si>
  <si>
    <t>1100000</t>
  </si>
  <si>
    <t>38744471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</si>
  <si>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</si>
  <si>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</si>
  <si>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</si>
  <si>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</si>
  <si>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1110000</t>
  </si>
  <si>
    <t xml:space="preserve">(найменування відповідального виконавця)                        </t>
  </si>
  <si>
    <t>3.</t>
  </si>
  <si>
    <t>1117520</t>
  </si>
  <si>
    <t>7520</t>
  </si>
  <si>
    <t>0460</t>
  </si>
  <si>
    <t>Реалізація Національної програми інформатизації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</si>
  <si>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</si>
  <si>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</si>
  <si>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</si>
  <si>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</si>
  <si>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</si>
  <si>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</si>
  <si>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</si>
  <si>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</si>
  <si>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</si>
  <si>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</si>
  <si>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</si>
  <si>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</si>
  <si>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</si>
  <si>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</si>
  <si>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</si>
  <si>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</si>
  <si>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</si>
  <si>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Виконання наданих законодавством повноважень</t>
  </si>
  <si>
    <t>s4.6</t>
  </si>
  <si>
    <t>7. Мета бюджетної програми</t>
  </si>
  <si>
    <t>Створення оптимальних умов для задоволення у послугах зв’язку, інформаційних потреб і реалізації прав громадян, органів місцевої влади, місцевого самоврядування та МЦ "Спорт для всіх" на основі формування і використання електронних інформаційних ресурсів і сучасних комп`ютерних технологій</t>
  </si>
  <si>
    <t>8. Завдання бюджетної програми</t>
  </si>
  <si>
    <t>Завдання</t>
  </si>
  <si>
    <t>npp</t>
  </si>
  <si>
    <t>p4.7</t>
  </si>
  <si>
    <t>Виконання завдань програми інформатизації відділу з питань фізичної культури та спорту</t>
  </si>
  <si>
    <t>s4.7</t>
  </si>
  <si>
    <t>Виконання завдань програми інформатизації МЦ "Спорт для всіх"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</si>
  <si>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</si>
  <si>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</si>
  <si>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</si>
  <si>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</si>
  <si>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</si>
  <si>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</si>
  <si>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</si>
  <si>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</si>
  <si>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</si>
  <si>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Забезпечення виконання програми інформатизації відділом з питань фізичної культури та спорту</t>
  </si>
  <si>
    <t>s4.8</t>
  </si>
  <si>
    <t>Забезпечення виконання програми інформатизації МЦ "Спорт для всіх"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</si>
  <si>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</si>
  <si>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</si>
  <si>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</si>
  <si>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</si>
  <si>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інформатизації діяльності відділу з питань фізичної культури та спорту Ніжинської міської ради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</si>
  <si>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</si>
  <si>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</si>
  <si>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</si>
  <si>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</si>
  <si>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</si>
  <si>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</si>
  <si>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</si>
  <si>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</si>
  <si>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</si>
  <si>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</si>
  <si>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</si>
  <si>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обсяг видатків на виконання програми по відділу з питань фізичної культури та спорту</t>
  </si>
  <si>
    <t>грн.</t>
  </si>
  <si>
    <t>Кошторис</t>
  </si>
  <si>
    <t>продукту</t>
  </si>
  <si>
    <t>кількість комп’ютерної техніки, мережевого обладнання, оргтехніки, комплектуючих тощо (КЕКВ 2210)</t>
  </si>
  <si>
    <t>од.</t>
  </si>
  <si>
    <t>Внутрішні реєстри</t>
  </si>
  <si>
    <t>кількість послуг на виконання програми інформатизації (КЕКВ 2240)</t>
  </si>
  <si>
    <t>ефективності</t>
  </si>
  <si>
    <t>середня вартість комп’ютерної техніки, мережевого обладнання, оргтехніки, комплектуючих (КЕКВ 2210)</t>
  </si>
  <si>
    <t>планові асигнування на зазначені цілі/кількість комп’ютерної техніки, мережевого обладнання, оргтехніки, комплектуючих тощо</t>
  </si>
  <si>
    <t>середня вартість послуг на виконання програми інформатизації (КЕКВ 2240)</t>
  </si>
  <si>
    <t>планові асигнування на зазначені цілі/кількість послуг на виконання програми інформатизації</t>
  </si>
  <si>
    <t>якості</t>
  </si>
  <si>
    <t>динаміка кількості виконання завдань (проектів) програми інформатизації порівняно з відповідним періодом минулого року</t>
  </si>
  <si>
    <t>відс.</t>
  </si>
  <si>
    <t>Начальник відділу</t>
  </si>
  <si>
    <t>(підпис)</t>
  </si>
  <si>
    <t>(ініціали/ініціал, прізвище)</t>
  </si>
  <si>
    <t>ПОГОДЖЕНО:</t>
  </si>
  <si>
    <t>Фінуправління Ніжинської МР</t>
  </si>
  <si>
    <t>(Назва місцевого фінансового органу)</t>
  </si>
  <si>
    <t>Начальник Фінансового управління Ніжинської міської ради</t>
  </si>
  <si>
    <t>(Дата погодження)</t>
  </si>
  <si>
    <t>М.П.</t>
  </si>
  <si>
    <t>Павло ГЛУШКО</t>
  </si>
  <si>
    <t>Людмила ПИСАРЕНКО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</si>
  <si>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міської ради від 24.12.2020 року №3-4/2020 №4-4/2020, рішення міської ради від 30.03.2021 року № 12-8/2021, Рішення міської ради від 16.09.2021 р. № 3-13/2021, Рішення ніжинської міської ради від 26.10.2021 № 11-15/2021</t>
  </si>
  <si>
    <t>кількість одиниць обладнання та  предметів довгострокового користування</t>
  </si>
  <si>
    <t>середня вартість одиниці обладнання та предметів довгострокового користування</t>
  </si>
  <si>
    <t>планові асигнування на зазначені цілі/кількість одиниць обладнання та  предметів довгострокового користування</t>
  </si>
  <si>
    <t>кількість послуг на виконання програми інформатизації поточного року/кількість послуг на виконання програми інформатизації минулого року *100</t>
  </si>
  <si>
    <t xml:space="preserve">  08 листопада 20212 року                      2021 року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</si>
</sst>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5" fillId="0" borderId="0" xfId="0" applyFont="1"/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2" fontId="1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164" fontId="1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4" fontId="15" fillId="0" borderId="4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Alignment="1">
      <alignment horizontal="center" vertical="center"/>
    </xf>
    <xf numFmtId="0" fontId="15" fillId="0" borderId="0" xfId="0" applyFont="1" applyFill="1"/>
    <xf numFmtId="0" fontId="4" fillId="0" borderId="0" xfId="0" applyFont="1" applyFill="1" applyAlignment="1">
      <alignment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M58" zoomScaleSheetLayoutView="100" workbookViewId="0">
      <selection activeCell="A68" sqref="A68:BL78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1796875" style="1" hidden="1" customWidth="1"/>
    <col min="80" max="16384" width="9.1796875" style="1"/>
  </cols>
  <sheetData>
    <row r="1" spans="1:77" ht="44.25" customHeight="1">
      <c r="AO1" s="89" t="s">
        <v>0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1:77" ht="16" customHeight="1">
      <c r="AO2" s="63" t="s">
        <v>1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77" ht="15" customHeight="1">
      <c r="AO3" s="34" t="s">
        <v>2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</row>
    <row r="4" spans="1:77" ht="32.15" customHeight="1">
      <c r="AO4" s="90" t="s">
        <v>3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>
      <c r="AO5" s="91" t="s">
        <v>4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77" ht="7.5" customHeight="1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77" ht="12.75" customHeight="1">
      <c r="AO7" s="38" t="s">
        <v>110</v>
      </c>
      <c r="AP7" s="38"/>
      <c r="AQ7" s="38"/>
      <c r="AR7" s="38"/>
      <c r="AS7" s="38"/>
      <c r="AT7" s="38"/>
      <c r="AU7" s="38"/>
      <c r="AV7" s="1" t="s">
        <v>5</v>
      </c>
      <c r="AW7" s="38">
        <v>10</v>
      </c>
      <c r="AX7" s="38"/>
      <c r="AY7" s="38"/>
      <c r="AZ7" s="38"/>
      <c r="BA7" s="38"/>
      <c r="BB7" s="38"/>
      <c r="BC7" s="38"/>
      <c r="BD7" s="38"/>
      <c r="BE7" s="38"/>
      <c r="BF7" s="38"/>
    </row>
    <row r="8" spans="1:77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>
      <c r="A10" s="88" t="s">
        <v>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</row>
    <row r="11" spans="1:77" ht="15.75" customHeight="1">
      <c r="A11" s="88" t="s">
        <v>7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</row>
    <row r="12" spans="1:77" ht="6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14.25" customHeight="1">
      <c r="A13" s="5" t="s">
        <v>8</v>
      </c>
      <c r="B13" s="80" t="s">
        <v>9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6"/>
      <c r="N13" s="87" t="s">
        <v>3</v>
      </c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7"/>
      <c r="AU13" s="80" t="s">
        <v>10</v>
      </c>
      <c r="AV13" s="81"/>
      <c r="AW13" s="81"/>
      <c r="AX13" s="81"/>
      <c r="AY13" s="81"/>
      <c r="AZ13" s="81"/>
      <c r="BA13" s="81"/>
      <c r="BB13" s="81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>
      <c r="A14" s="8"/>
      <c r="B14" s="82" t="s">
        <v>11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"/>
      <c r="N14" s="85" t="s">
        <v>12</v>
      </c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"/>
      <c r="AU14" s="82" t="s">
        <v>13</v>
      </c>
      <c r="AV14" s="82"/>
      <c r="AW14" s="82"/>
      <c r="AX14" s="82"/>
      <c r="AY14" s="82"/>
      <c r="AZ14" s="82"/>
      <c r="BA14" s="82"/>
      <c r="BB14" s="82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customFormat="1" ht="12.5">
      <c r="BE15" s="9"/>
      <c r="BF15" s="9"/>
      <c r="BG15" s="9"/>
      <c r="BH15" s="9"/>
      <c r="BI15" s="9"/>
      <c r="BJ15" s="9"/>
      <c r="BK15" s="9"/>
      <c r="BL15" s="9"/>
    </row>
    <row r="16" spans="1:77" customFormat="1" ht="28.5" customHeight="1">
      <c r="A16" s="7" t="s">
        <v>14</v>
      </c>
      <c r="B16" s="80" t="s">
        <v>15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6"/>
      <c r="N16" s="87" t="s">
        <v>3</v>
      </c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7"/>
      <c r="AU16" s="80" t="s">
        <v>10</v>
      </c>
      <c r="AV16" s="81"/>
      <c r="AW16" s="81"/>
      <c r="AX16" s="81"/>
      <c r="AY16" s="81"/>
      <c r="AZ16" s="81"/>
      <c r="BA16" s="81"/>
      <c r="BB16" s="81"/>
      <c r="BC16" s="10"/>
      <c r="BD16" s="10"/>
      <c r="BE16" s="10"/>
      <c r="BF16" s="10"/>
      <c r="BG16" s="10"/>
      <c r="BH16" s="10"/>
      <c r="BI16" s="10"/>
      <c r="BJ16" s="10"/>
      <c r="BK16" s="10"/>
      <c r="BL16" s="11"/>
      <c r="BP16" s="10"/>
      <c r="BQ16" s="10"/>
      <c r="BR16" s="10"/>
      <c r="BS16" s="10"/>
      <c r="BT16" s="10"/>
      <c r="BU16" s="10"/>
      <c r="BV16" s="10"/>
      <c r="BW16" s="10"/>
    </row>
    <row r="17" spans="1:79" customFormat="1" ht="24" customHeight="1">
      <c r="A17" s="8"/>
      <c r="B17" s="82" t="s">
        <v>11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"/>
      <c r="N17" s="85" t="s">
        <v>16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"/>
      <c r="AU17" s="82" t="s">
        <v>13</v>
      </c>
      <c r="AV17" s="82"/>
      <c r="AW17" s="82"/>
      <c r="AX17" s="82"/>
      <c r="AY17" s="82"/>
      <c r="AZ17" s="82"/>
      <c r="BA17" s="82"/>
      <c r="BB17" s="8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P17" s="12"/>
      <c r="BQ17" s="12"/>
      <c r="BR17" s="12"/>
      <c r="BS17" s="12"/>
      <c r="BT17" s="12"/>
      <c r="BU17" s="12"/>
      <c r="BV17" s="12"/>
      <c r="BW17" s="12"/>
    </row>
    <row r="18" spans="1:79" customFormat="1" ht="12.5"/>
    <row r="19" spans="1:79" customFormat="1" ht="14.25" customHeight="1">
      <c r="A19" s="5" t="s">
        <v>17</v>
      </c>
      <c r="B19" s="80" t="s">
        <v>18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80" t="s">
        <v>19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10"/>
      <c r="AA19" s="80" t="s">
        <v>20</v>
      </c>
      <c r="AB19" s="81"/>
      <c r="AC19" s="81"/>
      <c r="AD19" s="81"/>
      <c r="AE19" s="81"/>
      <c r="AF19" s="81"/>
      <c r="AG19" s="81"/>
      <c r="AH19" s="81"/>
      <c r="AI19" s="81"/>
      <c r="AJ19" s="10"/>
      <c r="AK19" s="86" t="s">
        <v>21</v>
      </c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10"/>
      <c r="BE19" s="80" t="s">
        <v>22</v>
      </c>
      <c r="BF19" s="81"/>
      <c r="BG19" s="81"/>
      <c r="BH19" s="81"/>
      <c r="BI19" s="81"/>
      <c r="BJ19" s="81"/>
      <c r="BK19" s="81"/>
      <c r="BL19" s="81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</row>
    <row r="20" spans="1:79" customFormat="1" ht="25.5" customHeight="1">
      <c r="B20" s="82" t="s">
        <v>11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N20" s="82" t="s">
        <v>23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12"/>
      <c r="AA20" s="83" t="s">
        <v>24</v>
      </c>
      <c r="AB20" s="83"/>
      <c r="AC20" s="83"/>
      <c r="AD20" s="83"/>
      <c r="AE20" s="83"/>
      <c r="AF20" s="83"/>
      <c r="AG20" s="83"/>
      <c r="AH20" s="83"/>
      <c r="AI20" s="83"/>
      <c r="AJ20" s="12"/>
      <c r="AK20" s="84" t="s">
        <v>25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12"/>
      <c r="BE20" s="82" t="s">
        <v>26</v>
      </c>
      <c r="BF20" s="82"/>
      <c r="BG20" s="82"/>
      <c r="BH20" s="82"/>
      <c r="BI20" s="82"/>
      <c r="BJ20" s="82"/>
      <c r="BK20" s="82"/>
      <c r="BL20" s="8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</row>
    <row r="21" spans="1:79" ht="6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spans="1:79" ht="25" customHeight="1">
      <c r="A22" s="93" t="s">
        <v>27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79">
        <f>AS22+I23</f>
        <v>56600</v>
      </c>
      <c r="V22" s="79"/>
      <c r="W22" s="79"/>
      <c r="X22" s="79"/>
      <c r="Y22" s="79"/>
      <c r="Z22" s="79"/>
      <c r="AA22" s="79"/>
      <c r="AB22" s="79"/>
      <c r="AC22" s="79"/>
      <c r="AD22" s="79"/>
      <c r="AE22" s="94" t="s">
        <v>28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79">
        <v>41600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95" t="s">
        <v>29</v>
      </c>
      <c r="BE22" s="95"/>
      <c r="BF22" s="95"/>
      <c r="BG22" s="95"/>
      <c r="BH22" s="95"/>
      <c r="BI22" s="95"/>
      <c r="BJ22" s="95"/>
      <c r="BK22" s="95"/>
      <c r="BL22" s="95"/>
    </row>
    <row r="23" spans="1:79" ht="25" customHeight="1">
      <c r="A23" s="95" t="s">
        <v>30</v>
      </c>
      <c r="B23" s="95"/>
      <c r="C23" s="95"/>
      <c r="D23" s="95"/>
      <c r="E23" s="95"/>
      <c r="F23" s="95"/>
      <c r="G23" s="95"/>
      <c r="H23" s="95"/>
      <c r="I23" s="79">
        <v>15000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95" t="s">
        <v>31</v>
      </c>
      <c r="U23" s="95"/>
      <c r="V23" s="95"/>
      <c r="W23" s="95"/>
      <c r="X23" s="96"/>
      <c r="Y23" s="96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8"/>
      <c r="AO23" s="98"/>
      <c r="AP23" s="98"/>
      <c r="AQ23" s="98"/>
      <c r="AR23" s="98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8"/>
      <c r="BE23" s="98"/>
      <c r="BF23" s="98"/>
      <c r="BG23" s="98"/>
      <c r="BH23" s="98"/>
      <c r="BI23" s="98"/>
      <c r="BJ23" s="99"/>
      <c r="BK23" s="99"/>
      <c r="BL23" s="99"/>
    </row>
    <row r="24" spans="1:79" ht="12.75" customHeight="1">
      <c r="A24" s="17"/>
      <c r="B24" s="17"/>
      <c r="C24" s="17"/>
      <c r="D24" s="17"/>
      <c r="E24" s="17"/>
      <c r="F24" s="17"/>
      <c r="G24" s="17"/>
      <c r="H24" s="17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7"/>
      <c r="U24" s="17"/>
      <c r="V24" s="17"/>
      <c r="W24" s="17"/>
      <c r="X24" s="14"/>
      <c r="Y24" s="14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6"/>
      <c r="AO24" s="16"/>
      <c r="AP24" s="16"/>
      <c r="AQ24" s="16"/>
      <c r="AR24" s="16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6"/>
      <c r="BE24" s="16"/>
      <c r="BF24" s="16"/>
      <c r="BG24" s="16"/>
      <c r="BH24" s="16"/>
      <c r="BI24" s="16"/>
      <c r="BJ24" s="13"/>
      <c r="BK24" s="13"/>
      <c r="BL24" s="13"/>
    </row>
    <row r="25" spans="1:79" ht="15.75" customHeight="1">
      <c r="A25" s="63" t="s">
        <v>32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79" ht="49" customHeight="1">
      <c r="A26" s="78" t="s">
        <v>105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</row>
    <row r="27" spans="1:79" ht="12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</row>
    <row r="28" spans="1:79" ht="15.75" customHeight="1">
      <c r="A28" s="59" t="s">
        <v>33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>
      <c r="A29" s="74" t="s">
        <v>34</v>
      </c>
      <c r="B29" s="74"/>
      <c r="C29" s="74"/>
      <c r="D29" s="74"/>
      <c r="E29" s="74"/>
      <c r="F29" s="74"/>
      <c r="G29" s="75" t="s">
        <v>35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5" hidden="1">
      <c r="A30" s="52">
        <v>1</v>
      </c>
      <c r="B30" s="52"/>
      <c r="C30" s="52"/>
      <c r="D30" s="52"/>
      <c r="E30" s="52"/>
      <c r="F30" s="52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>
      <c r="A31" s="41" t="s">
        <v>36</v>
      </c>
      <c r="B31" s="41"/>
      <c r="C31" s="41"/>
      <c r="D31" s="41"/>
      <c r="E31" s="41"/>
      <c r="F31" s="41"/>
      <c r="G31" s="48" t="s">
        <v>37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CA31" s="1" t="s">
        <v>38</v>
      </c>
    </row>
    <row r="32" spans="1:79" ht="12.75" customHeight="1">
      <c r="A32" s="41">
        <v>3</v>
      </c>
      <c r="B32" s="41"/>
      <c r="C32" s="41"/>
      <c r="D32" s="41"/>
      <c r="E32" s="41"/>
      <c r="F32" s="41"/>
      <c r="G32" s="60" t="s">
        <v>39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40</v>
      </c>
    </row>
    <row r="33" spans="1:79" ht="12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</row>
    <row r="34" spans="1:79" ht="16" customHeight="1">
      <c r="A34" s="59" t="s">
        <v>41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31.5" customHeight="1">
      <c r="A35" s="78" t="s">
        <v>42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</row>
    <row r="36" spans="1:79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</row>
    <row r="37" spans="1:79" ht="15.75" customHeight="1">
      <c r="A37" s="59" t="s">
        <v>43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>
      <c r="A38" s="74" t="s">
        <v>34</v>
      </c>
      <c r="B38" s="74"/>
      <c r="C38" s="74"/>
      <c r="D38" s="74"/>
      <c r="E38" s="74"/>
      <c r="F38" s="74"/>
      <c r="G38" s="75" t="s">
        <v>44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5" hidden="1">
      <c r="A39" s="52">
        <v>1</v>
      </c>
      <c r="B39" s="52"/>
      <c r="C39" s="52"/>
      <c r="D39" s="52"/>
      <c r="E39" s="52"/>
      <c r="F39" s="52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>
      <c r="A40" s="41" t="s">
        <v>45</v>
      </c>
      <c r="B40" s="41"/>
      <c r="C40" s="41"/>
      <c r="D40" s="41"/>
      <c r="E40" s="41"/>
      <c r="F40" s="41"/>
      <c r="G40" s="48" t="s">
        <v>37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4"/>
      <c r="CA40" s="1" t="s">
        <v>46</v>
      </c>
    </row>
    <row r="41" spans="1:79" ht="12.75" customHeight="1">
      <c r="A41" s="41">
        <v>1</v>
      </c>
      <c r="B41" s="41"/>
      <c r="C41" s="41"/>
      <c r="D41" s="41"/>
      <c r="E41" s="41"/>
      <c r="F41" s="41"/>
      <c r="G41" s="60" t="s">
        <v>47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48</v>
      </c>
    </row>
    <row r="42" spans="1:79" ht="12.75" customHeight="1">
      <c r="A42" s="41">
        <v>2</v>
      </c>
      <c r="B42" s="41"/>
      <c r="C42" s="41"/>
      <c r="D42" s="41"/>
      <c r="E42" s="41"/>
      <c r="F42" s="41"/>
      <c r="G42" s="60" t="s">
        <v>49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79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</row>
    <row r="44" spans="1:79" ht="15.75" customHeight="1">
      <c r="A44" s="59" t="s">
        <v>50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</row>
    <row r="45" spans="1:79" ht="1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22"/>
      <c r="BB45" s="22"/>
      <c r="BC45" s="22"/>
      <c r="BD45" s="22"/>
      <c r="BE45" s="22"/>
      <c r="BF45" s="22"/>
      <c r="BG45" s="22"/>
      <c r="BH45" s="22"/>
      <c r="BI45" s="23"/>
      <c r="BJ45" s="23"/>
      <c r="BK45" s="23"/>
      <c r="BL45" s="23"/>
    </row>
    <row r="46" spans="1:79" ht="16" customHeight="1">
      <c r="A46" s="52" t="s">
        <v>34</v>
      </c>
      <c r="B46" s="52"/>
      <c r="C46" s="52"/>
      <c r="D46" s="65" t="s">
        <v>51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52" t="s">
        <v>52</v>
      </c>
      <c r="AD46" s="52"/>
      <c r="AE46" s="52"/>
      <c r="AF46" s="52"/>
      <c r="AG46" s="52"/>
      <c r="AH46" s="52"/>
      <c r="AI46" s="52"/>
      <c r="AJ46" s="52"/>
      <c r="AK46" s="52" t="s">
        <v>53</v>
      </c>
      <c r="AL46" s="52"/>
      <c r="AM46" s="52"/>
      <c r="AN46" s="52"/>
      <c r="AO46" s="52"/>
      <c r="AP46" s="52"/>
      <c r="AQ46" s="52"/>
      <c r="AR46" s="52"/>
      <c r="AS46" s="52" t="s">
        <v>54</v>
      </c>
      <c r="AT46" s="52"/>
      <c r="AU46" s="52"/>
      <c r="AV46" s="52"/>
      <c r="AW46" s="52"/>
      <c r="AX46" s="52"/>
      <c r="AY46" s="52"/>
      <c r="AZ46" s="52"/>
      <c r="BA46" s="15"/>
      <c r="BB46" s="15"/>
      <c r="BC46" s="15"/>
      <c r="BD46" s="15"/>
      <c r="BE46" s="15"/>
      <c r="BF46" s="15"/>
      <c r="BG46" s="15"/>
      <c r="BH46" s="15"/>
    </row>
    <row r="47" spans="1:79" ht="29.15" customHeight="1">
      <c r="A47" s="52"/>
      <c r="B47" s="52"/>
      <c r="C47" s="52"/>
      <c r="D47" s="68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15"/>
      <c r="BB47" s="15"/>
      <c r="BC47" s="15"/>
      <c r="BD47" s="15"/>
      <c r="BE47" s="15"/>
      <c r="BF47" s="15"/>
      <c r="BG47" s="15"/>
      <c r="BH47" s="15"/>
    </row>
    <row r="48" spans="1:79" ht="15.5">
      <c r="A48" s="52">
        <v>1</v>
      </c>
      <c r="B48" s="52"/>
      <c r="C48" s="52"/>
      <c r="D48" s="56">
        <v>2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52">
        <v>3</v>
      </c>
      <c r="AD48" s="52"/>
      <c r="AE48" s="52"/>
      <c r="AF48" s="52"/>
      <c r="AG48" s="52"/>
      <c r="AH48" s="52"/>
      <c r="AI48" s="52"/>
      <c r="AJ48" s="52"/>
      <c r="AK48" s="52">
        <v>4</v>
      </c>
      <c r="AL48" s="52"/>
      <c r="AM48" s="52"/>
      <c r="AN48" s="52"/>
      <c r="AO48" s="52"/>
      <c r="AP48" s="52"/>
      <c r="AQ48" s="52"/>
      <c r="AR48" s="52"/>
      <c r="AS48" s="52">
        <v>5</v>
      </c>
      <c r="AT48" s="52"/>
      <c r="AU48" s="52"/>
      <c r="AV48" s="52"/>
      <c r="AW48" s="52"/>
      <c r="AX48" s="52"/>
      <c r="AY48" s="52"/>
      <c r="AZ48" s="52"/>
      <c r="BA48" s="15"/>
      <c r="BB48" s="15"/>
      <c r="BC48" s="15"/>
      <c r="BD48" s="15"/>
      <c r="BE48" s="15"/>
      <c r="BF48" s="15"/>
      <c r="BG48" s="15"/>
      <c r="BH48" s="15"/>
    </row>
    <row r="49" spans="1:79" s="26" customFormat="1" ht="12.75" hidden="1" customHeight="1">
      <c r="A49" s="41" t="s">
        <v>45</v>
      </c>
      <c r="B49" s="41"/>
      <c r="C49" s="41"/>
      <c r="D49" s="71" t="s">
        <v>37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55" t="s">
        <v>55</v>
      </c>
      <c r="AD49" s="55"/>
      <c r="AE49" s="55"/>
      <c r="AF49" s="55"/>
      <c r="AG49" s="55"/>
      <c r="AH49" s="55"/>
      <c r="AI49" s="55"/>
      <c r="AJ49" s="55"/>
      <c r="AK49" s="55" t="s">
        <v>56</v>
      </c>
      <c r="AL49" s="55"/>
      <c r="AM49" s="55"/>
      <c r="AN49" s="55"/>
      <c r="AO49" s="55"/>
      <c r="AP49" s="55"/>
      <c r="AQ49" s="55"/>
      <c r="AR49" s="55"/>
      <c r="AS49" s="41" t="s">
        <v>57</v>
      </c>
      <c r="AT49" s="55"/>
      <c r="AU49" s="55"/>
      <c r="AV49" s="55"/>
      <c r="AW49" s="55"/>
      <c r="AX49" s="55"/>
      <c r="AY49" s="55"/>
      <c r="AZ49" s="55"/>
      <c r="BA49" s="24"/>
      <c r="BB49" s="25"/>
      <c r="BC49" s="25"/>
      <c r="BD49" s="25"/>
      <c r="BE49" s="25"/>
      <c r="BF49" s="25"/>
      <c r="BG49" s="25"/>
      <c r="BH49" s="25"/>
      <c r="CA49" s="26" t="s">
        <v>58</v>
      </c>
    </row>
    <row r="50" spans="1:79" ht="25.5" customHeight="1">
      <c r="A50" s="41">
        <v>1</v>
      </c>
      <c r="B50" s="41"/>
      <c r="C50" s="41"/>
      <c r="D50" s="60" t="s">
        <v>59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44">
        <v>28100</v>
      </c>
      <c r="AD50" s="44"/>
      <c r="AE50" s="44"/>
      <c r="AF50" s="44"/>
      <c r="AG50" s="44"/>
      <c r="AH50" s="44"/>
      <c r="AI50" s="44"/>
      <c r="AJ50" s="44"/>
      <c r="AK50" s="42">
        <v>0</v>
      </c>
      <c r="AL50" s="42"/>
      <c r="AM50" s="42"/>
      <c r="AN50" s="42"/>
      <c r="AO50" s="42"/>
      <c r="AP50" s="42"/>
      <c r="AQ50" s="42"/>
      <c r="AR50" s="42"/>
      <c r="AS50" s="44">
        <f>AC50+AK50</f>
        <v>28100</v>
      </c>
      <c r="AT50" s="44"/>
      <c r="AU50" s="44"/>
      <c r="AV50" s="44"/>
      <c r="AW50" s="44"/>
      <c r="AX50" s="44"/>
      <c r="AY50" s="44"/>
      <c r="AZ50" s="44"/>
      <c r="BA50" s="27"/>
      <c r="BB50" s="27"/>
      <c r="BC50" s="27"/>
      <c r="BD50" s="27"/>
      <c r="BE50" s="27"/>
      <c r="BF50" s="27"/>
      <c r="BG50" s="27"/>
      <c r="BH50" s="27"/>
      <c r="CA50" s="1" t="s">
        <v>60</v>
      </c>
    </row>
    <row r="51" spans="1:79" ht="12.75" customHeight="1">
      <c r="A51" s="100">
        <v>2</v>
      </c>
      <c r="B51" s="100"/>
      <c r="C51" s="100"/>
      <c r="D51" s="101" t="s">
        <v>61</v>
      </c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3"/>
      <c r="AC51" s="44">
        <v>13500</v>
      </c>
      <c r="AD51" s="44"/>
      <c r="AE51" s="44"/>
      <c r="AF51" s="44"/>
      <c r="AG51" s="44"/>
      <c r="AH51" s="44"/>
      <c r="AI51" s="44"/>
      <c r="AJ51" s="44"/>
      <c r="AK51" s="44">
        <v>15000</v>
      </c>
      <c r="AL51" s="44"/>
      <c r="AM51" s="44"/>
      <c r="AN51" s="44"/>
      <c r="AO51" s="44"/>
      <c r="AP51" s="44"/>
      <c r="AQ51" s="44"/>
      <c r="AR51" s="44"/>
      <c r="AS51" s="44">
        <f>AC51+AK51</f>
        <v>28500</v>
      </c>
      <c r="AT51" s="44"/>
      <c r="AU51" s="44"/>
      <c r="AV51" s="44"/>
      <c r="AW51" s="44"/>
      <c r="AX51" s="44"/>
      <c r="AY51" s="44"/>
      <c r="AZ51" s="44"/>
      <c r="BA51" s="104"/>
      <c r="BB51" s="104"/>
      <c r="BC51" s="104"/>
      <c r="BD51" s="104"/>
      <c r="BE51" s="104"/>
      <c r="BF51" s="104"/>
      <c r="BG51" s="104"/>
      <c r="BH51" s="104"/>
      <c r="BI51" s="105"/>
      <c r="BJ51" s="105"/>
      <c r="BK51" s="105"/>
      <c r="BL51" s="105"/>
    </row>
    <row r="52" spans="1:79" s="26" customFormat="1">
      <c r="A52" s="106"/>
      <c r="B52" s="106"/>
      <c r="C52" s="106"/>
      <c r="D52" s="107" t="s">
        <v>62</v>
      </c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9"/>
      <c r="AC52" s="110">
        <f>SUM(AC50:AC51)</f>
        <v>41600</v>
      </c>
      <c r="AD52" s="110"/>
      <c r="AE52" s="110"/>
      <c r="AF52" s="110"/>
      <c r="AG52" s="110"/>
      <c r="AH52" s="110"/>
      <c r="AI52" s="110"/>
      <c r="AJ52" s="110"/>
      <c r="AK52" s="110">
        <f>SUM(AK50:AK51)</f>
        <v>15000</v>
      </c>
      <c r="AL52" s="110"/>
      <c r="AM52" s="110"/>
      <c r="AN52" s="110"/>
      <c r="AO52" s="110"/>
      <c r="AP52" s="110"/>
      <c r="AQ52" s="110"/>
      <c r="AR52" s="110"/>
      <c r="AS52" s="110">
        <f>AC52+AK52</f>
        <v>56600</v>
      </c>
      <c r="AT52" s="110"/>
      <c r="AU52" s="110"/>
      <c r="AV52" s="110"/>
      <c r="AW52" s="110"/>
      <c r="AX52" s="110"/>
      <c r="AY52" s="110"/>
      <c r="AZ52" s="110"/>
      <c r="BA52" s="111"/>
      <c r="BB52" s="111"/>
      <c r="BC52" s="111"/>
      <c r="BD52" s="111"/>
      <c r="BE52" s="111"/>
      <c r="BF52" s="111"/>
      <c r="BG52" s="111"/>
      <c r="BH52" s="111"/>
      <c r="BI52" s="112"/>
      <c r="BJ52" s="112"/>
      <c r="BK52" s="112"/>
      <c r="BL52" s="112"/>
    </row>
    <row r="53" spans="1:79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</row>
    <row r="54" spans="1:79" ht="15.75" customHeight="1">
      <c r="A54" s="113" t="s">
        <v>63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</row>
    <row r="55" spans="1:79" ht="15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</row>
    <row r="56" spans="1:79" ht="16" customHeight="1">
      <c r="A56" s="116" t="s">
        <v>34</v>
      </c>
      <c r="B56" s="116"/>
      <c r="C56" s="116"/>
      <c r="D56" s="117" t="s">
        <v>64</v>
      </c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9"/>
      <c r="AB56" s="116" t="s">
        <v>52</v>
      </c>
      <c r="AC56" s="116"/>
      <c r="AD56" s="116"/>
      <c r="AE56" s="116"/>
      <c r="AF56" s="116"/>
      <c r="AG56" s="116"/>
      <c r="AH56" s="116"/>
      <c r="AI56" s="116"/>
      <c r="AJ56" s="116" t="s">
        <v>53</v>
      </c>
      <c r="AK56" s="116"/>
      <c r="AL56" s="116"/>
      <c r="AM56" s="116"/>
      <c r="AN56" s="116"/>
      <c r="AO56" s="116"/>
      <c r="AP56" s="116"/>
      <c r="AQ56" s="116"/>
      <c r="AR56" s="116" t="s">
        <v>54</v>
      </c>
      <c r="AS56" s="116"/>
      <c r="AT56" s="116"/>
      <c r="AU56" s="116"/>
      <c r="AV56" s="116"/>
      <c r="AW56" s="116"/>
      <c r="AX56" s="116"/>
      <c r="AY56" s="116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</row>
    <row r="57" spans="1:79" ht="29.15" customHeight="1">
      <c r="A57" s="116"/>
      <c r="B57" s="116"/>
      <c r="C57" s="116"/>
      <c r="D57" s="120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2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</row>
    <row r="58" spans="1:79" ht="15.75" customHeight="1">
      <c r="A58" s="116">
        <v>1</v>
      </c>
      <c r="B58" s="116"/>
      <c r="C58" s="116"/>
      <c r="D58" s="123">
        <v>2</v>
      </c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5"/>
      <c r="AB58" s="116">
        <v>3</v>
      </c>
      <c r="AC58" s="116"/>
      <c r="AD58" s="116"/>
      <c r="AE58" s="116"/>
      <c r="AF58" s="116"/>
      <c r="AG58" s="116"/>
      <c r="AH58" s="116"/>
      <c r="AI58" s="116"/>
      <c r="AJ58" s="116">
        <v>4</v>
      </c>
      <c r="AK58" s="116"/>
      <c r="AL58" s="116"/>
      <c r="AM58" s="116"/>
      <c r="AN58" s="116"/>
      <c r="AO58" s="116"/>
      <c r="AP58" s="116"/>
      <c r="AQ58" s="116"/>
      <c r="AR58" s="116">
        <v>5</v>
      </c>
      <c r="AS58" s="116"/>
      <c r="AT58" s="116"/>
      <c r="AU58" s="116"/>
      <c r="AV58" s="116"/>
      <c r="AW58" s="116"/>
      <c r="AX58" s="116"/>
      <c r="AY58" s="116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</row>
    <row r="59" spans="1:79" ht="12.75" hidden="1" customHeight="1">
      <c r="A59" s="100" t="s">
        <v>45</v>
      </c>
      <c r="B59" s="100"/>
      <c r="C59" s="100"/>
      <c r="D59" s="126" t="s">
        <v>37</v>
      </c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8"/>
      <c r="AB59" s="129" t="s">
        <v>55</v>
      </c>
      <c r="AC59" s="129"/>
      <c r="AD59" s="129"/>
      <c r="AE59" s="129"/>
      <c r="AF59" s="129"/>
      <c r="AG59" s="129"/>
      <c r="AH59" s="129"/>
      <c r="AI59" s="129"/>
      <c r="AJ59" s="129" t="s">
        <v>56</v>
      </c>
      <c r="AK59" s="129"/>
      <c r="AL59" s="129"/>
      <c r="AM59" s="129"/>
      <c r="AN59" s="129"/>
      <c r="AO59" s="129"/>
      <c r="AP59" s="129"/>
      <c r="AQ59" s="129"/>
      <c r="AR59" s="129" t="s">
        <v>57</v>
      </c>
      <c r="AS59" s="129"/>
      <c r="AT59" s="129"/>
      <c r="AU59" s="129"/>
      <c r="AV59" s="129"/>
      <c r="AW59" s="129"/>
      <c r="AX59" s="129"/>
      <c r="AY59" s="129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CA59" s="1" t="s">
        <v>65</v>
      </c>
    </row>
    <row r="60" spans="1:79" ht="25.5" customHeight="1">
      <c r="A60" s="100">
        <v>1</v>
      </c>
      <c r="B60" s="100"/>
      <c r="C60" s="100"/>
      <c r="D60" s="101" t="s">
        <v>66</v>
      </c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3"/>
      <c r="AB60" s="44">
        <f>AS22</f>
        <v>41600</v>
      </c>
      <c r="AC60" s="44"/>
      <c r="AD60" s="44"/>
      <c r="AE60" s="44"/>
      <c r="AF60" s="44"/>
      <c r="AG60" s="44"/>
      <c r="AH60" s="44"/>
      <c r="AI60" s="44"/>
      <c r="AJ60" s="44">
        <v>15000</v>
      </c>
      <c r="AK60" s="44"/>
      <c r="AL60" s="44"/>
      <c r="AM60" s="44"/>
      <c r="AN60" s="44"/>
      <c r="AO60" s="44"/>
      <c r="AP60" s="44"/>
      <c r="AQ60" s="44"/>
      <c r="AR60" s="44">
        <f>AB60+AJ60</f>
        <v>56600</v>
      </c>
      <c r="AS60" s="44"/>
      <c r="AT60" s="44"/>
      <c r="AU60" s="44"/>
      <c r="AV60" s="44"/>
      <c r="AW60" s="44"/>
      <c r="AX60" s="44"/>
      <c r="AY60" s="44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CA60" s="1" t="s">
        <v>67</v>
      </c>
    </row>
    <row r="61" spans="1:79" s="26" customFormat="1" ht="12.75" customHeight="1">
      <c r="A61" s="106"/>
      <c r="B61" s="106"/>
      <c r="C61" s="106"/>
      <c r="D61" s="107" t="s">
        <v>54</v>
      </c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9"/>
      <c r="AB61" s="110">
        <f>SUM(AB60)</f>
        <v>41600</v>
      </c>
      <c r="AC61" s="110"/>
      <c r="AD61" s="110"/>
      <c r="AE61" s="110"/>
      <c r="AF61" s="110"/>
      <c r="AG61" s="110"/>
      <c r="AH61" s="110"/>
      <c r="AI61" s="110"/>
      <c r="AJ61" s="110">
        <v>15000</v>
      </c>
      <c r="AK61" s="110"/>
      <c r="AL61" s="110"/>
      <c r="AM61" s="110"/>
      <c r="AN61" s="110"/>
      <c r="AO61" s="110"/>
      <c r="AP61" s="110"/>
      <c r="AQ61" s="110"/>
      <c r="AR61" s="110">
        <f>AB61+AJ61</f>
        <v>56600</v>
      </c>
      <c r="AS61" s="110"/>
      <c r="AT61" s="110"/>
      <c r="AU61" s="110"/>
      <c r="AV61" s="110"/>
      <c r="AW61" s="110"/>
      <c r="AX61" s="110"/>
      <c r="AY61" s="110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</row>
    <row r="63" spans="1:79" ht="15.75" customHeight="1">
      <c r="A63" s="59" t="s">
        <v>68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</row>
    <row r="64" spans="1:79" ht="30" customHeight="1">
      <c r="A64" s="52" t="s">
        <v>34</v>
      </c>
      <c r="B64" s="52"/>
      <c r="C64" s="52"/>
      <c r="D64" s="52"/>
      <c r="E64" s="52"/>
      <c r="F64" s="52"/>
      <c r="G64" s="56" t="s">
        <v>69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52" t="s">
        <v>70</v>
      </c>
      <c r="AA64" s="52"/>
      <c r="AB64" s="52"/>
      <c r="AC64" s="52"/>
      <c r="AD64" s="52"/>
      <c r="AE64" s="52" t="s">
        <v>71</v>
      </c>
      <c r="AF64" s="52"/>
      <c r="AG64" s="52"/>
      <c r="AH64" s="52"/>
      <c r="AI64" s="52"/>
      <c r="AJ64" s="52"/>
      <c r="AK64" s="52"/>
      <c r="AL64" s="52"/>
      <c r="AM64" s="52"/>
      <c r="AN64" s="52"/>
      <c r="AO64" s="56" t="s">
        <v>52</v>
      </c>
      <c r="AP64" s="57"/>
      <c r="AQ64" s="57"/>
      <c r="AR64" s="57"/>
      <c r="AS64" s="57"/>
      <c r="AT64" s="57"/>
      <c r="AU64" s="57"/>
      <c r="AV64" s="58"/>
      <c r="AW64" s="56" t="s">
        <v>53</v>
      </c>
      <c r="AX64" s="57"/>
      <c r="AY64" s="57"/>
      <c r="AZ64" s="57"/>
      <c r="BA64" s="57"/>
      <c r="BB64" s="57"/>
      <c r="BC64" s="57"/>
      <c r="BD64" s="58"/>
      <c r="BE64" s="56" t="s">
        <v>54</v>
      </c>
      <c r="BF64" s="57"/>
      <c r="BG64" s="57"/>
      <c r="BH64" s="57"/>
      <c r="BI64" s="57"/>
      <c r="BJ64" s="57"/>
      <c r="BK64" s="57"/>
      <c r="BL64" s="58"/>
    </row>
    <row r="65" spans="1:79" ht="15.75" customHeight="1">
      <c r="A65" s="52">
        <v>1</v>
      </c>
      <c r="B65" s="52"/>
      <c r="C65" s="52"/>
      <c r="D65" s="52"/>
      <c r="E65" s="52"/>
      <c r="F65" s="52"/>
      <c r="G65" s="56">
        <v>2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52">
        <v>3</v>
      </c>
      <c r="AA65" s="52"/>
      <c r="AB65" s="52"/>
      <c r="AC65" s="52"/>
      <c r="AD65" s="52"/>
      <c r="AE65" s="52">
        <v>4</v>
      </c>
      <c r="AF65" s="52"/>
      <c r="AG65" s="52"/>
      <c r="AH65" s="52"/>
      <c r="AI65" s="52"/>
      <c r="AJ65" s="52"/>
      <c r="AK65" s="52"/>
      <c r="AL65" s="52"/>
      <c r="AM65" s="52"/>
      <c r="AN65" s="52"/>
      <c r="AO65" s="52">
        <v>5</v>
      </c>
      <c r="AP65" s="52"/>
      <c r="AQ65" s="52"/>
      <c r="AR65" s="52"/>
      <c r="AS65" s="52"/>
      <c r="AT65" s="52"/>
      <c r="AU65" s="52"/>
      <c r="AV65" s="52"/>
      <c r="AW65" s="52">
        <v>6</v>
      </c>
      <c r="AX65" s="52"/>
      <c r="AY65" s="52"/>
      <c r="AZ65" s="52"/>
      <c r="BA65" s="52"/>
      <c r="BB65" s="52"/>
      <c r="BC65" s="52"/>
      <c r="BD65" s="52"/>
      <c r="BE65" s="52">
        <v>7</v>
      </c>
      <c r="BF65" s="52"/>
      <c r="BG65" s="52"/>
      <c r="BH65" s="52"/>
      <c r="BI65" s="52"/>
      <c r="BJ65" s="52"/>
      <c r="BK65" s="52"/>
      <c r="BL65" s="52"/>
    </row>
    <row r="66" spans="1:79" ht="12.75" hidden="1" customHeight="1">
      <c r="A66" s="41" t="s">
        <v>36</v>
      </c>
      <c r="B66" s="41"/>
      <c r="C66" s="41"/>
      <c r="D66" s="41"/>
      <c r="E66" s="41"/>
      <c r="F66" s="41"/>
      <c r="G66" s="48" t="s">
        <v>37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4"/>
      <c r="Z66" s="41" t="s">
        <v>72</v>
      </c>
      <c r="AA66" s="41"/>
      <c r="AB66" s="41"/>
      <c r="AC66" s="41"/>
      <c r="AD66" s="41"/>
      <c r="AE66" s="47" t="s">
        <v>73</v>
      </c>
      <c r="AF66" s="47"/>
      <c r="AG66" s="47"/>
      <c r="AH66" s="47"/>
      <c r="AI66" s="47"/>
      <c r="AJ66" s="47"/>
      <c r="AK66" s="47"/>
      <c r="AL66" s="47"/>
      <c r="AM66" s="47"/>
      <c r="AN66" s="48"/>
      <c r="AO66" s="55" t="s">
        <v>55</v>
      </c>
      <c r="AP66" s="55"/>
      <c r="AQ66" s="55"/>
      <c r="AR66" s="55"/>
      <c r="AS66" s="55"/>
      <c r="AT66" s="55"/>
      <c r="AU66" s="55"/>
      <c r="AV66" s="55"/>
      <c r="AW66" s="55" t="s">
        <v>74</v>
      </c>
      <c r="AX66" s="55"/>
      <c r="AY66" s="55"/>
      <c r="AZ66" s="55"/>
      <c r="BA66" s="55"/>
      <c r="BB66" s="55"/>
      <c r="BC66" s="55"/>
      <c r="BD66" s="55"/>
      <c r="BE66" s="55" t="s">
        <v>57</v>
      </c>
      <c r="BF66" s="55"/>
      <c r="BG66" s="55"/>
      <c r="BH66" s="55"/>
      <c r="BI66" s="55"/>
      <c r="BJ66" s="55"/>
      <c r="BK66" s="55"/>
      <c r="BL66" s="55"/>
      <c r="CA66" s="1" t="s">
        <v>75</v>
      </c>
    </row>
    <row r="67" spans="1:79" s="26" customFormat="1" ht="12.75" customHeight="1">
      <c r="A67" s="43">
        <v>0</v>
      </c>
      <c r="B67" s="43"/>
      <c r="C67" s="43"/>
      <c r="D67" s="43"/>
      <c r="E67" s="43"/>
      <c r="F67" s="43"/>
      <c r="G67" s="49" t="s">
        <v>76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43"/>
      <c r="AA67" s="43"/>
      <c r="AB67" s="43"/>
      <c r="AC67" s="43"/>
      <c r="AD67" s="43"/>
      <c r="AE67" s="45"/>
      <c r="AF67" s="45"/>
      <c r="AG67" s="45"/>
      <c r="AH67" s="45"/>
      <c r="AI67" s="45"/>
      <c r="AJ67" s="45"/>
      <c r="AK67" s="45"/>
      <c r="AL67" s="45"/>
      <c r="AM67" s="45"/>
      <c r="AN67" s="46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CA67" s="26" t="s">
        <v>77</v>
      </c>
    </row>
    <row r="68" spans="1:79" ht="34.25" customHeight="1">
      <c r="A68" s="100">
        <v>1</v>
      </c>
      <c r="B68" s="100"/>
      <c r="C68" s="100"/>
      <c r="D68" s="100"/>
      <c r="E68" s="100"/>
      <c r="F68" s="100"/>
      <c r="G68" s="130" t="s">
        <v>78</v>
      </c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2"/>
      <c r="Z68" s="100" t="s">
        <v>79</v>
      </c>
      <c r="AA68" s="100"/>
      <c r="AB68" s="100"/>
      <c r="AC68" s="100"/>
      <c r="AD68" s="100"/>
      <c r="AE68" s="133" t="s">
        <v>80</v>
      </c>
      <c r="AF68" s="133"/>
      <c r="AG68" s="133"/>
      <c r="AH68" s="133"/>
      <c r="AI68" s="133"/>
      <c r="AJ68" s="133"/>
      <c r="AK68" s="133"/>
      <c r="AL68" s="133"/>
      <c r="AM68" s="133"/>
      <c r="AN68" s="126"/>
      <c r="AO68" s="44">
        <v>41600</v>
      </c>
      <c r="AP68" s="44"/>
      <c r="AQ68" s="44"/>
      <c r="AR68" s="44"/>
      <c r="AS68" s="44"/>
      <c r="AT68" s="44"/>
      <c r="AU68" s="44"/>
      <c r="AV68" s="44"/>
      <c r="AW68" s="44">
        <v>15000</v>
      </c>
      <c r="AX68" s="44"/>
      <c r="AY68" s="44"/>
      <c r="AZ68" s="44"/>
      <c r="BA68" s="44"/>
      <c r="BB68" s="44"/>
      <c r="BC68" s="44"/>
      <c r="BD68" s="44"/>
      <c r="BE68" s="44">
        <f t="shared" ref="BE68:BE77" si="0">AO68+AW68</f>
        <v>56600</v>
      </c>
      <c r="BF68" s="44"/>
      <c r="BG68" s="44"/>
      <c r="BH68" s="44"/>
      <c r="BI68" s="44"/>
      <c r="BJ68" s="44"/>
      <c r="BK68" s="44"/>
      <c r="BL68" s="44"/>
    </row>
    <row r="69" spans="1:79" s="26" customFormat="1" ht="12.75" customHeight="1">
      <c r="A69" s="106">
        <v>0</v>
      </c>
      <c r="B69" s="106"/>
      <c r="C69" s="106"/>
      <c r="D69" s="106"/>
      <c r="E69" s="106"/>
      <c r="F69" s="106"/>
      <c r="G69" s="134" t="s">
        <v>81</v>
      </c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6"/>
      <c r="Z69" s="106"/>
      <c r="AA69" s="106"/>
      <c r="AB69" s="106"/>
      <c r="AC69" s="106"/>
      <c r="AD69" s="106"/>
      <c r="AE69" s="137"/>
      <c r="AF69" s="137"/>
      <c r="AG69" s="137"/>
      <c r="AH69" s="137"/>
      <c r="AI69" s="137"/>
      <c r="AJ69" s="137"/>
      <c r="AK69" s="137"/>
      <c r="AL69" s="137"/>
      <c r="AM69" s="137"/>
      <c r="AN69" s="138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</row>
    <row r="70" spans="1:79" s="26" customFormat="1" ht="30" customHeight="1">
      <c r="A70" s="139">
        <v>1</v>
      </c>
      <c r="B70" s="140"/>
      <c r="C70" s="140"/>
      <c r="D70" s="140"/>
      <c r="E70" s="140"/>
      <c r="F70" s="141"/>
      <c r="G70" s="142" t="s">
        <v>106</v>
      </c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4"/>
      <c r="Z70" s="139" t="s">
        <v>83</v>
      </c>
      <c r="AA70" s="140"/>
      <c r="AB70" s="140"/>
      <c r="AC70" s="140"/>
      <c r="AD70" s="141"/>
      <c r="AE70" s="130" t="s">
        <v>84</v>
      </c>
      <c r="AF70" s="131"/>
      <c r="AG70" s="131"/>
      <c r="AH70" s="131"/>
      <c r="AI70" s="131"/>
      <c r="AJ70" s="131"/>
      <c r="AK70" s="131"/>
      <c r="AL70" s="131"/>
      <c r="AM70" s="131"/>
      <c r="AN70" s="132"/>
      <c r="AO70" s="145">
        <v>0</v>
      </c>
      <c r="AP70" s="146"/>
      <c r="AQ70" s="146"/>
      <c r="AR70" s="146"/>
      <c r="AS70" s="146"/>
      <c r="AT70" s="146"/>
      <c r="AU70" s="146"/>
      <c r="AV70" s="147"/>
      <c r="AW70" s="145">
        <v>1</v>
      </c>
      <c r="AX70" s="146"/>
      <c r="AY70" s="146"/>
      <c r="AZ70" s="146"/>
      <c r="BA70" s="146"/>
      <c r="BB70" s="146"/>
      <c r="BC70" s="146"/>
      <c r="BD70" s="147"/>
      <c r="BE70" s="145">
        <v>1</v>
      </c>
      <c r="BF70" s="146"/>
      <c r="BG70" s="146"/>
      <c r="BH70" s="146"/>
      <c r="BI70" s="146"/>
      <c r="BJ70" s="146"/>
      <c r="BK70" s="146"/>
      <c r="BL70" s="147"/>
    </row>
    <row r="71" spans="1:79" ht="25.5" customHeight="1">
      <c r="A71" s="100">
        <v>2</v>
      </c>
      <c r="B71" s="100"/>
      <c r="C71" s="100"/>
      <c r="D71" s="100"/>
      <c r="E71" s="100"/>
      <c r="F71" s="100"/>
      <c r="G71" s="130" t="s">
        <v>82</v>
      </c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2"/>
      <c r="Z71" s="100" t="s">
        <v>83</v>
      </c>
      <c r="AA71" s="100"/>
      <c r="AB71" s="100"/>
      <c r="AC71" s="100"/>
      <c r="AD71" s="100"/>
      <c r="AE71" s="130" t="s">
        <v>84</v>
      </c>
      <c r="AF71" s="131"/>
      <c r="AG71" s="131"/>
      <c r="AH71" s="131"/>
      <c r="AI71" s="131"/>
      <c r="AJ71" s="131"/>
      <c r="AK71" s="131"/>
      <c r="AL71" s="131"/>
      <c r="AM71" s="131"/>
      <c r="AN71" s="132"/>
      <c r="AO71" s="44">
        <v>8</v>
      </c>
      <c r="AP71" s="44"/>
      <c r="AQ71" s="44"/>
      <c r="AR71" s="44"/>
      <c r="AS71" s="44"/>
      <c r="AT71" s="44"/>
      <c r="AU71" s="44"/>
      <c r="AV71" s="44"/>
      <c r="AW71" s="44">
        <v>0</v>
      </c>
      <c r="AX71" s="44"/>
      <c r="AY71" s="44"/>
      <c r="AZ71" s="44"/>
      <c r="BA71" s="44"/>
      <c r="BB71" s="44"/>
      <c r="BC71" s="44"/>
      <c r="BD71" s="44"/>
      <c r="BE71" s="44">
        <f t="shared" si="0"/>
        <v>8</v>
      </c>
      <c r="BF71" s="44"/>
      <c r="BG71" s="44"/>
      <c r="BH71" s="44"/>
      <c r="BI71" s="44"/>
      <c r="BJ71" s="44"/>
      <c r="BK71" s="44"/>
      <c r="BL71" s="44"/>
    </row>
    <row r="72" spans="1:79" ht="25.5" customHeight="1">
      <c r="A72" s="100">
        <v>3</v>
      </c>
      <c r="B72" s="100"/>
      <c r="C72" s="100"/>
      <c r="D72" s="100"/>
      <c r="E72" s="100"/>
      <c r="F72" s="100"/>
      <c r="G72" s="130" t="s">
        <v>85</v>
      </c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2"/>
      <c r="Z72" s="100" t="s">
        <v>83</v>
      </c>
      <c r="AA72" s="100"/>
      <c r="AB72" s="100"/>
      <c r="AC72" s="100"/>
      <c r="AD72" s="100"/>
      <c r="AE72" s="130" t="s">
        <v>84</v>
      </c>
      <c r="AF72" s="131"/>
      <c r="AG72" s="131"/>
      <c r="AH72" s="131"/>
      <c r="AI72" s="131"/>
      <c r="AJ72" s="131"/>
      <c r="AK72" s="131"/>
      <c r="AL72" s="131"/>
      <c r="AM72" s="131"/>
      <c r="AN72" s="132"/>
      <c r="AO72" s="44">
        <v>78</v>
      </c>
      <c r="AP72" s="44"/>
      <c r="AQ72" s="44"/>
      <c r="AR72" s="44"/>
      <c r="AS72" s="44"/>
      <c r="AT72" s="44"/>
      <c r="AU72" s="44"/>
      <c r="AV72" s="44"/>
      <c r="AW72" s="44">
        <v>0</v>
      </c>
      <c r="AX72" s="44"/>
      <c r="AY72" s="44"/>
      <c r="AZ72" s="44"/>
      <c r="BA72" s="44"/>
      <c r="BB72" s="44"/>
      <c r="BC72" s="44"/>
      <c r="BD72" s="44"/>
      <c r="BE72" s="44">
        <f t="shared" si="0"/>
        <v>78</v>
      </c>
      <c r="BF72" s="44"/>
      <c r="BG72" s="44"/>
      <c r="BH72" s="44"/>
      <c r="BI72" s="44"/>
      <c r="BJ72" s="44"/>
      <c r="BK72" s="44"/>
      <c r="BL72" s="44"/>
    </row>
    <row r="73" spans="1:79" s="26" customFormat="1" ht="12.75" customHeight="1">
      <c r="A73" s="106">
        <v>0</v>
      </c>
      <c r="B73" s="106"/>
      <c r="C73" s="106"/>
      <c r="D73" s="106"/>
      <c r="E73" s="106"/>
      <c r="F73" s="106"/>
      <c r="G73" s="134" t="s">
        <v>86</v>
      </c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6"/>
      <c r="Z73" s="106"/>
      <c r="AA73" s="106"/>
      <c r="AB73" s="106"/>
      <c r="AC73" s="106"/>
      <c r="AD73" s="106"/>
      <c r="AE73" s="134"/>
      <c r="AF73" s="135"/>
      <c r="AG73" s="135"/>
      <c r="AH73" s="135"/>
      <c r="AI73" s="135"/>
      <c r="AJ73" s="135"/>
      <c r="AK73" s="135"/>
      <c r="AL73" s="135"/>
      <c r="AM73" s="135"/>
      <c r="AN73" s="136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</row>
    <row r="74" spans="1:79" s="26" customFormat="1" ht="53.4" customHeight="1">
      <c r="A74" s="139">
        <v>1</v>
      </c>
      <c r="B74" s="140"/>
      <c r="C74" s="140"/>
      <c r="D74" s="140"/>
      <c r="E74" s="140"/>
      <c r="F74" s="141"/>
      <c r="G74" s="142" t="s">
        <v>107</v>
      </c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4"/>
      <c r="Z74" s="148" t="s">
        <v>79</v>
      </c>
      <c r="AA74" s="148"/>
      <c r="AB74" s="148"/>
      <c r="AC74" s="148"/>
      <c r="AD74" s="148"/>
      <c r="AE74" s="142" t="s">
        <v>108</v>
      </c>
      <c r="AF74" s="143"/>
      <c r="AG74" s="143"/>
      <c r="AH74" s="143"/>
      <c r="AI74" s="143"/>
      <c r="AJ74" s="143"/>
      <c r="AK74" s="143"/>
      <c r="AL74" s="143"/>
      <c r="AM74" s="143"/>
      <c r="AN74" s="144"/>
      <c r="AO74" s="145">
        <v>0</v>
      </c>
      <c r="AP74" s="146"/>
      <c r="AQ74" s="146"/>
      <c r="AR74" s="146"/>
      <c r="AS74" s="146"/>
      <c r="AT74" s="146"/>
      <c r="AU74" s="146"/>
      <c r="AV74" s="147"/>
      <c r="AW74" s="145">
        <f>AW68/AW70</f>
        <v>15000</v>
      </c>
      <c r="AX74" s="146"/>
      <c r="AY74" s="146"/>
      <c r="AZ74" s="146"/>
      <c r="BA74" s="146"/>
      <c r="BB74" s="146"/>
      <c r="BC74" s="146"/>
      <c r="BD74" s="147"/>
      <c r="BE74" s="145">
        <v>15000</v>
      </c>
      <c r="BF74" s="146"/>
      <c r="BG74" s="146"/>
      <c r="BH74" s="146"/>
      <c r="BI74" s="146"/>
      <c r="BJ74" s="146"/>
      <c r="BK74" s="146"/>
      <c r="BL74" s="147"/>
    </row>
    <row r="75" spans="1:79" ht="63.75" customHeight="1">
      <c r="A75" s="100">
        <v>2</v>
      </c>
      <c r="B75" s="100"/>
      <c r="C75" s="100"/>
      <c r="D75" s="100"/>
      <c r="E75" s="100"/>
      <c r="F75" s="100"/>
      <c r="G75" s="130" t="s">
        <v>87</v>
      </c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2"/>
      <c r="Z75" s="100" t="s">
        <v>79</v>
      </c>
      <c r="AA75" s="100"/>
      <c r="AB75" s="100"/>
      <c r="AC75" s="100"/>
      <c r="AD75" s="100"/>
      <c r="AE75" s="130" t="s">
        <v>88</v>
      </c>
      <c r="AF75" s="131"/>
      <c r="AG75" s="131"/>
      <c r="AH75" s="131"/>
      <c r="AI75" s="131"/>
      <c r="AJ75" s="131"/>
      <c r="AK75" s="131"/>
      <c r="AL75" s="131"/>
      <c r="AM75" s="131"/>
      <c r="AN75" s="132"/>
      <c r="AO75" s="44">
        <f>9900/8</f>
        <v>1237.5</v>
      </c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>
        <v>1237.5</v>
      </c>
      <c r="BF75" s="44"/>
      <c r="BG75" s="44"/>
      <c r="BH75" s="44"/>
      <c r="BI75" s="44"/>
      <c r="BJ75" s="44"/>
      <c r="BK75" s="44"/>
      <c r="BL75" s="44"/>
    </row>
    <row r="76" spans="1:79" ht="38.25" customHeight="1">
      <c r="A76" s="100">
        <v>3</v>
      </c>
      <c r="B76" s="100"/>
      <c r="C76" s="100"/>
      <c r="D76" s="100"/>
      <c r="E76" s="100"/>
      <c r="F76" s="100"/>
      <c r="G76" s="130" t="s">
        <v>89</v>
      </c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2"/>
      <c r="Z76" s="100" t="s">
        <v>79</v>
      </c>
      <c r="AA76" s="100"/>
      <c r="AB76" s="100"/>
      <c r="AC76" s="100"/>
      <c r="AD76" s="100"/>
      <c r="AE76" s="130" t="s">
        <v>90</v>
      </c>
      <c r="AF76" s="131"/>
      <c r="AG76" s="131"/>
      <c r="AH76" s="131"/>
      <c r="AI76" s="131"/>
      <c r="AJ76" s="131"/>
      <c r="AK76" s="131"/>
      <c r="AL76" s="131"/>
      <c r="AM76" s="131"/>
      <c r="AN76" s="132"/>
      <c r="AO76" s="44">
        <f>31700/78</f>
        <v>406.41025641025641</v>
      </c>
      <c r="AP76" s="44"/>
      <c r="AQ76" s="44"/>
      <c r="AR76" s="44"/>
      <c r="AS76" s="44"/>
      <c r="AT76" s="44"/>
      <c r="AU76" s="44"/>
      <c r="AV76" s="44"/>
      <c r="AW76" s="44">
        <v>0</v>
      </c>
      <c r="AX76" s="44"/>
      <c r="AY76" s="44"/>
      <c r="AZ76" s="44"/>
      <c r="BA76" s="44"/>
      <c r="BB76" s="44"/>
      <c r="BC76" s="44"/>
      <c r="BD76" s="44"/>
      <c r="BE76" s="44">
        <f t="shared" si="0"/>
        <v>406.41025641025641</v>
      </c>
      <c r="BF76" s="44"/>
      <c r="BG76" s="44"/>
      <c r="BH76" s="44"/>
      <c r="BI76" s="44"/>
      <c r="BJ76" s="44"/>
      <c r="BK76" s="44"/>
      <c r="BL76" s="44"/>
    </row>
    <row r="77" spans="1:79" s="26" customFormat="1" ht="12.75" customHeight="1">
      <c r="A77" s="106">
        <v>0</v>
      </c>
      <c r="B77" s="106"/>
      <c r="C77" s="106"/>
      <c r="D77" s="106"/>
      <c r="E77" s="106"/>
      <c r="F77" s="106"/>
      <c r="G77" s="134" t="s">
        <v>91</v>
      </c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6"/>
      <c r="Z77" s="106"/>
      <c r="AA77" s="106"/>
      <c r="AB77" s="106"/>
      <c r="AC77" s="106"/>
      <c r="AD77" s="106"/>
      <c r="AE77" s="134"/>
      <c r="AF77" s="135"/>
      <c r="AG77" s="135"/>
      <c r="AH77" s="135"/>
      <c r="AI77" s="135"/>
      <c r="AJ77" s="135"/>
      <c r="AK77" s="135"/>
      <c r="AL77" s="135"/>
      <c r="AM77" s="135"/>
      <c r="AN77" s="136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>
        <f t="shared" si="0"/>
        <v>0</v>
      </c>
      <c r="BF77" s="110"/>
      <c r="BG77" s="110"/>
      <c r="BH77" s="110"/>
      <c r="BI77" s="110"/>
      <c r="BJ77" s="110"/>
      <c r="BK77" s="110"/>
      <c r="BL77" s="110"/>
    </row>
    <row r="78" spans="1:79" ht="78.5" customHeight="1">
      <c r="A78" s="100">
        <v>1</v>
      </c>
      <c r="B78" s="100"/>
      <c r="C78" s="100"/>
      <c r="D78" s="100"/>
      <c r="E78" s="100"/>
      <c r="F78" s="100"/>
      <c r="G78" s="130" t="s">
        <v>92</v>
      </c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2"/>
      <c r="Z78" s="100" t="s">
        <v>93</v>
      </c>
      <c r="AA78" s="100"/>
      <c r="AB78" s="100"/>
      <c r="AC78" s="100"/>
      <c r="AD78" s="100"/>
      <c r="AE78" s="130" t="s">
        <v>109</v>
      </c>
      <c r="AF78" s="131"/>
      <c r="AG78" s="131"/>
      <c r="AH78" s="131"/>
      <c r="AI78" s="131"/>
      <c r="AJ78" s="131"/>
      <c r="AK78" s="131"/>
      <c r="AL78" s="131"/>
      <c r="AM78" s="131"/>
      <c r="AN78" s="132"/>
      <c r="AO78" s="44">
        <f>(8+78)/44*100</f>
        <v>195.45454545454547</v>
      </c>
      <c r="AP78" s="44"/>
      <c r="AQ78" s="44"/>
      <c r="AR78" s="44"/>
      <c r="AS78" s="44"/>
      <c r="AT78" s="44"/>
      <c r="AU78" s="44"/>
      <c r="AV78" s="44"/>
      <c r="AW78" s="44">
        <f>1/5*100</f>
        <v>20</v>
      </c>
      <c r="AX78" s="44"/>
      <c r="AY78" s="44"/>
      <c r="AZ78" s="44"/>
      <c r="BA78" s="44"/>
      <c r="BB78" s="44"/>
      <c r="BC78" s="44"/>
      <c r="BD78" s="44"/>
      <c r="BE78" s="44">
        <v>169.4</v>
      </c>
      <c r="BF78" s="44"/>
      <c r="BG78" s="44"/>
      <c r="BH78" s="44"/>
      <c r="BI78" s="44"/>
      <c r="BJ78" s="44"/>
      <c r="BK78" s="44"/>
      <c r="BL78" s="44"/>
    </row>
    <row r="79" spans="1:79"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</row>
    <row r="81" spans="1:59" ht="16.5" customHeight="1">
      <c r="A81" s="36" t="s">
        <v>94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19"/>
      <c r="AO81" s="38" t="s">
        <v>103</v>
      </c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</row>
    <row r="82" spans="1:59">
      <c r="W82" s="33" t="s">
        <v>95</v>
      </c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O82" s="33" t="s">
        <v>96</v>
      </c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</row>
    <row r="83" spans="1:59" ht="15.75" customHeight="1">
      <c r="A83" s="39" t="s">
        <v>97</v>
      </c>
      <c r="B83" s="39"/>
      <c r="C83" s="39"/>
      <c r="D83" s="39"/>
      <c r="E83" s="39"/>
      <c r="F83" s="39"/>
    </row>
    <row r="84" spans="1:59" ht="13.25" customHeight="1">
      <c r="A84" s="34" t="s">
        <v>98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</row>
    <row r="85" spans="1:59">
      <c r="A85" s="35" t="s">
        <v>99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</row>
    <row r="86" spans="1:59" ht="10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1:59" ht="15.75" customHeight="1">
      <c r="A87" s="36" t="s">
        <v>100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19"/>
      <c r="AO87" s="38" t="s">
        <v>104</v>
      </c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</row>
    <row r="88" spans="1:59">
      <c r="W88" s="33" t="s">
        <v>95</v>
      </c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O88" s="33" t="s">
        <v>96</v>
      </c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</row>
    <row r="89" spans="1:59">
      <c r="A89" s="31"/>
      <c r="B89" s="32"/>
      <c r="C89" s="32"/>
      <c r="D89" s="32"/>
      <c r="E89" s="32"/>
      <c r="F89" s="32"/>
      <c r="G89" s="32"/>
      <c r="H89" s="32"/>
    </row>
    <row r="90" spans="1:59">
      <c r="A90" s="33" t="s">
        <v>101</v>
      </c>
      <c r="B90" s="33"/>
      <c r="C90" s="33"/>
      <c r="D90" s="33"/>
      <c r="E90" s="33"/>
      <c r="F90" s="33"/>
      <c r="G90" s="33"/>
      <c r="H90" s="33"/>
      <c r="I90" s="29"/>
      <c r="J90" s="29"/>
      <c r="K90" s="29"/>
      <c r="L90" s="29"/>
      <c r="M90" s="29"/>
      <c r="N90" s="29"/>
      <c r="O90" s="29"/>
      <c r="P90" s="29"/>
      <c r="Q90" s="29"/>
    </row>
    <row r="91" spans="1:59">
      <c r="A91" s="30" t="s">
        <v>102</v>
      </c>
    </row>
  </sheetData>
  <mergeCells count="244"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41:F41"/>
    <mergeCell ref="G41:BL41"/>
    <mergeCell ref="A42:F42"/>
    <mergeCell ref="G42:BL42"/>
    <mergeCell ref="A44:AZ44"/>
    <mergeCell ref="A45:AZ45"/>
    <mergeCell ref="A37:BL37"/>
    <mergeCell ref="A38:F38"/>
    <mergeCell ref="G38:BL38"/>
    <mergeCell ref="A39:F39"/>
    <mergeCell ref="G39:BL39"/>
    <mergeCell ref="A40:F40"/>
    <mergeCell ref="G40:BL40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4:BL54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3:BL63"/>
    <mergeCell ref="A64:F64"/>
    <mergeCell ref="G64:Y64"/>
    <mergeCell ref="Z64:AD64"/>
    <mergeCell ref="AE64:AN64"/>
    <mergeCell ref="AO64:AV64"/>
    <mergeCell ref="AW64:BD64"/>
    <mergeCell ref="BE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1:F71"/>
    <mergeCell ref="G71:Y71"/>
    <mergeCell ref="Z71:AD71"/>
    <mergeCell ref="AE71:AN71"/>
    <mergeCell ref="AO71:AV71"/>
    <mergeCell ref="AW71:BD71"/>
    <mergeCell ref="BE71:BL71"/>
    <mergeCell ref="A69:F69"/>
    <mergeCell ref="G69:Y69"/>
    <mergeCell ref="Z69:AD69"/>
    <mergeCell ref="AE69:AN69"/>
    <mergeCell ref="AO69:AV69"/>
    <mergeCell ref="AW69:BD69"/>
    <mergeCell ref="A70:F70"/>
    <mergeCell ref="G70:Y70"/>
    <mergeCell ref="Z70:AD70"/>
    <mergeCell ref="AE70:AN70"/>
    <mergeCell ref="AO70:AV70"/>
    <mergeCell ref="AW70:BD70"/>
    <mergeCell ref="BE70:BL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4:F74"/>
    <mergeCell ref="G74:Y74"/>
    <mergeCell ref="Z74:AD74"/>
    <mergeCell ref="AE74:AN74"/>
    <mergeCell ref="AO74:AV74"/>
    <mergeCell ref="AW74:BD74"/>
    <mergeCell ref="BE74:BL74"/>
    <mergeCell ref="A89:H89"/>
    <mergeCell ref="A90:H90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77:BL77"/>
    <mergeCell ref="A78:F78"/>
  </mergeCells>
  <conditionalFormatting sqref="H67:L67 G76:G78 H77:L77 G67:G70 H69:L69 G72:G74 H73:L73">
    <cfRule type="cellIs" dxfId="5" priority="5" stopIfTrue="1" operator="equal">
      <formula>$G66</formula>
    </cfRule>
  </conditionalFormatting>
  <conditionalFormatting sqref="D50:D52 E52:I52">
    <cfRule type="cellIs" dxfId="4" priority="4" stopIfTrue="1" operator="equal">
      <formula>$D49</formula>
    </cfRule>
  </conditionalFormatting>
  <conditionalFormatting sqref="A67:F78">
    <cfRule type="cellIs" dxfId="3" priority="3" stopIfTrue="1" operator="equal">
      <formula>0</formula>
    </cfRule>
  </conditionalFormatting>
  <conditionalFormatting sqref="G71 G75">
    <cfRule type="cellIs" dxfId="2" priority="7" stopIfTrue="1" operator="equal">
      <formula>$G69</formula>
    </cfRule>
  </conditionalFormatting>
  <conditionalFormatting sqref="G70">
    <cfRule type="cellIs" dxfId="1" priority="2" stopIfTrue="1" operator="equal">
      <formula>$G69</formula>
    </cfRule>
  </conditionalFormatting>
  <conditionalFormatting sqref="G74">
    <cfRule type="cellIs" dxfId="0" priority="1" stopIfTrue="1" operator="equal">
      <formula>$G73</formula>
    </cfRule>
  </conditionalFormatting>
  <pageMargins left="0.32" right="0.33" top="0.66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КПК1117520</vt:lpstr>
      <vt:lpstr>КПК1117520!Область_печати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2021-11-10T07:10:29Z</cp:lastPrinted>
  <dcterms:created xsi:type="dcterms:W3CDTF">2021-01-29T12:59:52Z</dcterms:created>
  <dcterms:modified xsi:type="dcterms:W3CDTF">2021-11-10T14:46:24Z</dcterms:modified>
</cp:coreProperties>
</file>