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FBA3DEE0-2D78-4AA9-BBF3-404B72F73E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5-202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4" l="1"/>
  <c r="I7" i="4"/>
  <c r="H7" i="4"/>
  <c r="I9" i="4"/>
  <c r="H9" i="4"/>
  <c r="I8" i="4"/>
  <c r="H8" i="4"/>
  <c r="C5" i="4"/>
  <c r="G9" i="4"/>
  <c r="F9" i="4"/>
  <c r="E9" i="4"/>
  <c r="G8" i="4"/>
  <c r="F8" i="4"/>
  <c r="G7" i="4"/>
  <c r="F7" i="4"/>
  <c r="E7" i="4"/>
  <c r="D7" i="4"/>
  <c r="C7" i="4"/>
  <c r="E6" i="4"/>
  <c r="D6" i="4"/>
  <c r="I4" i="4" l="1"/>
  <c r="H4" i="4"/>
  <c r="F4" i="4"/>
  <c r="G4" i="4"/>
  <c r="E4" i="4"/>
  <c r="C4" i="4"/>
  <c r="D4" i="4"/>
</calcChain>
</file>

<file path=xl/sharedStrings.xml><?xml version="1.0" encoding="utf-8"?>
<sst xmlns="http://schemas.openxmlformats.org/spreadsheetml/2006/main" count="40" uniqueCount="31">
  <si>
    <t>Міська програма/ заходи</t>
  </si>
  <si>
    <t>РАЗОМ по програмах</t>
  </si>
  <si>
    <t>Міська  цільова Програма підтримки учасників антитерористичної операції та членів їх сімей – мешканців міста Ніжина  на  2015 рік, всього</t>
  </si>
  <si>
    <t>Допомога на ЖКП</t>
  </si>
  <si>
    <t>Міська  цільова Програма підтримки осіб, мобілізованих до лав збройних сил України та інших військових формувань України, учасників антитерористичної операції та членів їх сімей – мешканців міста Ніжина, всього</t>
  </si>
  <si>
    <t>грн.</t>
  </si>
  <si>
    <t>в т.ч. по заходах:</t>
  </si>
  <si>
    <t>Матеріальна допомога мобілізованим</t>
  </si>
  <si>
    <t>Матеріальна допомога   сім’ям учасників АТО</t>
  </si>
  <si>
    <t>Забезпечення лікарськими препаратами у разі амбулаторного лікування учасників АТО</t>
  </si>
  <si>
    <t>Допомога на поховання учасника АТО</t>
  </si>
  <si>
    <t>№</t>
  </si>
  <si>
    <t>х</t>
  </si>
  <si>
    <t>Міська цільова програма "Турбота", всього</t>
  </si>
  <si>
    <t>Пільгове зубопротезування учасників АТО</t>
  </si>
  <si>
    <t>Матеріальна допомога сім’ям загиблих</t>
  </si>
  <si>
    <t xml:space="preserve">Міська програма "Ніжин - дітям" на період до 2021року </t>
  </si>
  <si>
    <t>Міська цільова Програма з надання пільг на оплату житлово-комунальних та інших послуг</t>
  </si>
  <si>
    <t>2019рік</t>
  </si>
  <si>
    <t>2015р.</t>
  </si>
  <si>
    <t>2017р.</t>
  </si>
  <si>
    <t>2018р.</t>
  </si>
  <si>
    <t>Новорічні подарунки дітям учасників АТО</t>
  </si>
  <si>
    <t>2020рік</t>
  </si>
  <si>
    <t>2021рік</t>
  </si>
  <si>
    <t>Одноразова матеріальна допомога на реабілітацію учасників АТО/ООС</t>
  </si>
  <si>
    <t>Програма забезпечення  житлом учасників АТО, ООС  та членів  їх сімей у  Ніжинській ОТГ на2020-2022роки</t>
  </si>
  <si>
    <t>Житло учасникам АТО/ООС</t>
  </si>
  <si>
    <t>2016р.</t>
  </si>
  <si>
    <t>Соціальна  підтримка  учасників АТО/ООС та сімей  загиблих в АТО/ООС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</si>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</sst>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A78B6-DA0E-43BA-A864-B7A66892A190}">
  <dimension ref="A1:I21"/>
  <sheetViews>
    <sheetView tabSelected="1" view="pageBreakPreview" zoomScaleSheetLayoutView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F10" sqref="F10"/>
    </sheetView>
  </sheetViews>
  <sheetFormatPr defaultColWidth="8.85546875" defaultRowHeight="15.75" x14ac:dyDescent="0.25"/>
  <cols>
    <col min="1" max="1" width="6.42578125" style="1" customWidth="1"/>
    <col min="2" max="2" width="42.42578125" style="2" customWidth="1"/>
    <col min="3" max="3" width="16.85546875" style="2" customWidth="1"/>
    <col min="4" max="4" width="18.140625" style="2" customWidth="1"/>
    <col min="5" max="5" width="17.140625" style="2" customWidth="1"/>
    <col min="6" max="6" width="15.85546875" style="2" customWidth="1"/>
    <col min="7" max="9" width="17.28515625" style="2" customWidth="1"/>
    <col min="10" max="16384" width="8.85546875" style="2"/>
  </cols>
  <sheetData>
    <row r="1" spans="1:9" x14ac:dyDescent="0.25">
      <c r="H1" s="20" t="s">
        <v>30</v>
      </c>
      <c r="I1" s="20"/>
    </row>
    <row r="2" spans="1:9" ht="21" customHeight="1" x14ac:dyDescent="0.25">
      <c r="B2" s="19" t="s">
        <v>29</v>
      </c>
      <c r="C2" s="19"/>
      <c r="D2" s="19"/>
      <c r="E2" s="19"/>
      <c r="F2" s="19"/>
      <c r="G2" s="3"/>
      <c r="H2" s="3"/>
      <c r="I2" s="3" t="s">
        <v>5</v>
      </c>
    </row>
    <row r="3" spans="1:9" ht="21" customHeight="1" x14ac:dyDescent="0.25">
      <c r="A3" s="11" t="s">
        <v>11</v>
      </c>
      <c r="B3" s="5" t="s">
        <v>0</v>
      </c>
      <c r="C3" s="10" t="s">
        <v>19</v>
      </c>
      <c r="D3" s="10" t="s">
        <v>28</v>
      </c>
      <c r="E3" s="10" t="s">
        <v>20</v>
      </c>
      <c r="F3" s="10" t="s">
        <v>21</v>
      </c>
      <c r="G3" s="10" t="s">
        <v>18</v>
      </c>
      <c r="H3" s="10" t="s">
        <v>23</v>
      </c>
      <c r="I3" s="10" t="s">
        <v>24</v>
      </c>
    </row>
    <row r="4" spans="1:9" x14ac:dyDescent="0.25">
      <c r="A4" s="9"/>
      <c r="B4" s="6" t="s">
        <v>1</v>
      </c>
      <c r="C4" s="4">
        <f>C5+C6+C7</f>
        <v>583338.23999999999</v>
      </c>
      <c r="D4" s="4">
        <f>D6+D7</f>
        <v>303860.68</v>
      </c>
      <c r="E4" s="4">
        <f>E6+E7+E9</f>
        <v>332393.8</v>
      </c>
      <c r="F4" s="4">
        <f>F7+F8+F9</f>
        <v>267776.89</v>
      </c>
      <c r="G4" s="4">
        <f>G7+G8+G9</f>
        <v>459958.09</v>
      </c>
      <c r="H4" s="4">
        <f>H7+H8+H9+H10</f>
        <v>1466067.03</v>
      </c>
      <c r="I4" s="4">
        <f>I7+I8+I9+I10</f>
        <v>1365948.28</v>
      </c>
    </row>
    <row r="5" spans="1:9" ht="70.150000000000006" customHeight="1" x14ac:dyDescent="0.25">
      <c r="A5" s="9">
        <v>1</v>
      </c>
      <c r="B5" s="5" t="s">
        <v>2</v>
      </c>
      <c r="C5" s="4">
        <f>C12+C13+C14+C15+C17+C18</f>
        <v>583338.23999999999</v>
      </c>
      <c r="D5" s="7" t="s">
        <v>12</v>
      </c>
      <c r="E5" s="4" t="s">
        <v>12</v>
      </c>
      <c r="F5" s="7" t="s">
        <v>12</v>
      </c>
      <c r="G5" s="7" t="s">
        <v>12</v>
      </c>
      <c r="H5" s="7" t="s">
        <v>12</v>
      </c>
      <c r="I5" s="7" t="s">
        <v>12</v>
      </c>
    </row>
    <row r="6" spans="1:9" ht="94.5" x14ac:dyDescent="0.25">
      <c r="A6" s="9">
        <v>2</v>
      </c>
      <c r="B6" s="5" t="s">
        <v>4</v>
      </c>
      <c r="C6" s="4"/>
      <c r="D6" s="4">
        <f>D12+D13+D14+D15+D17+D18</f>
        <v>293860.68</v>
      </c>
      <c r="E6" s="4">
        <f>E12+E14+E15+E17+E18</f>
        <v>275793.8</v>
      </c>
      <c r="F6" s="7" t="s">
        <v>12</v>
      </c>
      <c r="G6" s="7" t="s">
        <v>12</v>
      </c>
      <c r="H6" s="7" t="s">
        <v>12</v>
      </c>
      <c r="I6" s="7" t="s">
        <v>12</v>
      </c>
    </row>
    <row r="7" spans="1:9" ht="31.5" x14ac:dyDescent="0.25">
      <c r="A7" s="9">
        <v>3</v>
      </c>
      <c r="B7" s="5" t="s">
        <v>13</v>
      </c>
      <c r="C7" s="4">
        <f>C19</f>
        <v>0</v>
      </c>
      <c r="D7" s="4">
        <f>D19</f>
        <v>10000</v>
      </c>
      <c r="E7" s="4">
        <f>E19</f>
        <v>0</v>
      </c>
      <c r="F7" s="4">
        <f>F14+F15+F17+F18+F19</f>
        <v>172240.19</v>
      </c>
      <c r="G7" s="4">
        <f>G14+G15+G17+G18+G19</f>
        <v>344819.83</v>
      </c>
      <c r="H7" s="4">
        <f>H14+H15+H17+H18+H19+H16</f>
        <v>1296275.67</v>
      </c>
      <c r="I7" s="4">
        <f>I14+I15+I17+I18+I19+I16</f>
        <v>1236505</v>
      </c>
    </row>
    <row r="8" spans="1:9" ht="31.5" x14ac:dyDescent="0.25">
      <c r="A8" s="9">
        <v>4</v>
      </c>
      <c r="B8" s="5" t="s">
        <v>16</v>
      </c>
      <c r="C8" s="4"/>
      <c r="D8" s="4"/>
      <c r="E8" s="4"/>
      <c r="F8" s="4">
        <f>F21</f>
        <v>36936.699999999997</v>
      </c>
      <c r="G8" s="4">
        <f>G21</f>
        <v>45715</v>
      </c>
      <c r="H8" s="4">
        <f t="shared" ref="H8:I8" si="0">H21</f>
        <v>43477.5</v>
      </c>
      <c r="I8" s="4">
        <f t="shared" si="0"/>
        <v>52290</v>
      </c>
    </row>
    <row r="9" spans="1:9" ht="47.25" x14ac:dyDescent="0.25">
      <c r="A9" s="9">
        <v>5</v>
      </c>
      <c r="B9" s="5" t="s">
        <v>17</v>
      </c>
      <c r="C9" s="4"/>
      <c r="D9" s="4"/>
      <c r="E9" s="4">
        <f>E13</f>
        <v>56600</v>
      </c>
      <c r="F9" s="4">
        <f>F13</f>
        <v>58600</v>
      </c>
      <c r="G9" s="4">
        <f>G13</f>
        <v>69423.259999999995</v>
      </c>
      <c r="H9" s="8">
        <f t="shared" ref="H9:I9" si="1">H13</f>
        <v>76313.86</v>
      </c>
      <c r="I9" s="8">
        <f t="shared" si="1"/>
        <v>77153.279999999999</v>
      </c>
    </row>
    <row r="10" spans="1:9" ht="47.25" x14ac:dyDescent="0.25">
      <c r="A10" s="9">
        <v>6</v>
      </c>
      <c r="B10" s="5" t="s">
        <v>26</v>
      </c>
      <c r="C10" s="4"/>
      <c r="D10" s="4"/>
      <c r="E10" s="4"/>
      <c r="F10" s="4"/>
      <c r="G10" s="4"/>
      <c r="H10" s="8">
        <f>H20</f>
        <v>50000</v>
      </c>
      <c r="I10" s="8"/>
    </row>
    <row r="11" spans="1:9" x14ac:dyDescent="0.25">
      <c r="A11" s="13"/>
      <c r="B11" s="14" t="s">
        <v>6</v>
      </c>
      <c r="C11" s="14"/>
      <c r="D11" s="14"/>
      <c r="E11" s="14"/>
      <c r="F11" s="14"/>
      <c r="G11" s="14"/>
      <c r="H11" s="14"/>
      <c r="I11" s="14"/>
    </row>
    <row r="12" spans="1:9" x14ac:dyDescent="0.25">
      <c r="A12" s="15"/>
      <c r="B12" s="12" t="s">
        <v>7</v>
      </c>
      <c r="C12" s="16">
        <v>276823.46000000002</v>
      </c>
      <c r="D12" s="16">
        <v>51700</v>
      </c>
      <c r="E12" s="17">
        <v>3000</v>
      </c>
      <c r="F12" s="17"/>
      <c r="G12" s="17"/>
      <c r="H12" s="17"/>
      <c r="I12" s="17"/>
    </row>
    <row r="13" spans="1:9" x14ac:dyDescent="0.25">
      <c r="A13" s="13"/>
      <c r="B13" s="12" t="s">
        <v>3</v>
      </c>
      <c r="C13" s="16">
        <v>134929.1</v>
      </c>
      <c r="D13" s="16">
        <v>16800</v>
      </c>
      <c r="E13" s="17">
        <v>56600</v>
      </c>
      <c r="F13" s="17">
        <v>58600</v>
      </c>
      <c r="G13" s="17">
        <v>69423.259999999995</v>
      </c>
      <c r="H13" s="17">
        <v>76313.86</v>
      </c>
      <c r="I13" s="17">
        <v>77153.279999999999</v>
      </c>
    </row>
    <row r="14" spans="1:9" ht="30" x14ac:dyDescent="0.25">
      <c r="A14" s="13"/>
      <c r="B14" s="12" t="s">
        <v>8</v>
      </c>
      <c r="C14" s="16"/>
      <c r="D14" s="16"/>
      <c r="E14" s="17"/>
      <c r="F14" s="17"/>
      <c r="G14" s="17"/>
      <c r="H14" s="17"/>
      <c r="I14" s="17"/>
    </row>
    <row r="15" spans="1:9" x14ac:dyDescent="0.25">
      <c r="A15" s="13"/>
      <c r="B15" s="12" t="s">
        <v>15</v>
      </c>
      <c r="C15" s="16">
        <v>117057.68</v>
      </c>
      <c r="D15" s="16">
        <v>10000</v>
      </c>
      <c r="E15" s="17">
        <v>60000</v>
      </c>
      <c r="F15" s="17">
        <v>78000</v>
      </c>
      <c r="G15" s="17">
        <v>286000</v>
      </c>
      <c r="H15" s="17">
        <v>180252</v>
      </c>
      <c r="I15" s="17">
        <v>168000</v>
      </c>
    </row>
    <row r="16" spans="1:9" ht="30" x14ac:dyDescent="0.25">
      <c r="A16" s="13"/>
      <c r="B16" s="12" t="s">
        <v>25</v>
      </c>
      <c r="C16" s="16"/>
      <c r="D16" s="16"/>
      <c r="E16" s="17"/>
      <c r="F16" s="17"/>
      <c r="G16" s="17"/>
      <c r="H16" s="17">
        <v>980000</v>
      </c>
      <c r="I16" s="17">
        <v>1000000</v>
      </c>
    </row>
    <row r="17" spans="1:9" ht="45" x14ac:dyDescent="0.25">
      <c r="A17" s="13"/>
      <c r="B17" s="12" t="s">
        <v>9</v>
      </c>
      <c r="C17" s="16">
        <v>54528</v>
      </c>
      <c r="D17" s="16">
        <v>199996.77</v>
      </c>
      <c r="E17" s="16">
        <v>192795.04</v>
      </c>
      <c r="F17" s="16">
        <v>74241.59</v>
      </c>
      <c r="G17" s="16">
        <v>29802.240000000002</v>
      </c>
      <c r="H17" s="16">
        <v>19326.57</v>
      </c>
      <c r="I17" s="16"/>
    </row>
    <row r="18" spans="1:9" ht="18" customHeight="1" x14ac:dyDescent="0.25">
      <c r="A18" s="13"/>
      <c r="B18" s="12" t="s">
        <v>14</v>
      </c>
      <c r="C18" s="16"/>
      <c r="D18" s="16">
        <v>15363.91</v>
      </c>
      <c r="E18" s="16">
        <v>19998.759999999998</v>
      </c>
      <c r="F18" s="16">
        <v>19998.599999999999</v>
      </c>
      <c r="G18" s="16">
        <v>29017.59</v>
      </c>
      <c r="H18" s="16">
        <v>116697.1</v>
      </c>
      <c r="I18" s="16">
        <v>68505</v>
      </c>
    </row>
    <row r="19" spans="1:9" x14ac:dyDescent="0.25">
      <c r="A19" s="13"/>
      <c r="B19" s="12" t="s">
        <v>10</v>
      </c>
      <c r="C19" s="16"/>
      <c r="D19" s="16">
        <v>10000</v>
      </c>
      <c r="E19" s="18"/>
      <c r="F19" s="18"/>
      <c r="G19" s="18"/>
      <c r="H19" s="18"/>
      <c r="I19" s="18"/>
    </row>
    <row r="20" spans="1:9" x14ac:dyDescent="0.25">
      <c r="A20" s="13"/>
      <c r="B20" s="12" t="s">
        <v>27</v>
      </c>
      <c r="C20" s="16"/>
      <c r="D20" s="16"/>
      <c r="E20" s="18"/>
      <c r="F20" s="18"/>
      <c r="G20" s="18"/>
      <c r="H20" s="18">
        <v>50000</v>
      </c>
      <c r="I20" s="18"/>
    </row>
    <row r="21" spans="1:9" ht="30" x14ac:dyDescent="0.25">
      <c r="A21" s="13"/>
      <c r="B21" s="12" t="s">
        <v>22</v>
      </c>
      <c r="C21" s="16"/>
      <c r="D21" s="16"/>
      <c r="E21" s="18"/>
      <c r="F21" s="16">
        <v>36936.699999999997</v>
      </c>
      <c r="G21" s="16">
        <v>45715</v>
      </c>
      <c r="H21" s="16">
        <v>43477.5</v>
      </c>
      <c r="I21" s="16">
        <v>52290</v>
      </c>
    </row>
  </sheetData>
  <mergeCells count="2">
    <mergeCell ref="B2:F2"/>
    <mergeCell ref="H1:I1"/>
  </mergeCells>
  <pageMargins left="0.7" right="0.7" top="0.75" bottom="0.75" header="0.3" footer="0.3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2021-12-21T13:47:35Z</dcterms:modified>
</cp:coreProperties>
</file>