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031" sheetId="7" r:id="rId1"/>
  </sheets>
  <definedNames>
    <definedName name="_xlnm.Print_Area" localSheetId="0">КПК0611031!$A$1:$BM$90</definedName>
  </definedNames>
  <calcPr calcId="144525" refMode="R1C1"/>
</workbook>
</file>

<file path=xl/calcChain.xml><?xml version="1.0" encoding="utf-8"?>
<calcChain xmlns="http://schemas.openxmlformats.org/spreadsheetml/2006/main">
  <c r="AO72" i="7" l="1"/>
  <c r="AC49" i="7"/>
  <c r="AS22" i="7"/>
  <c r="AC50" i="7" l="1"/>
  <c r="U22" i="7" l="1"/>
  <c r="BE66" i="7" l="1"/>
  <c r="BE74" i="7" l="1"/>
  <c r="BE75" i="7"/>
  <c r="BE76" i="7"/>
  <c r="BE77" i="7" l="1"/>
  <c r="BE72" i="7"/>
  <c r="BE68" i="7"/>
  <c r="BE65" i="7"/>
  <c r="AR58" i="7"/>
  <c r="AS50" i="7"/>
  <c r="AS49" i="7"/>
</calcChain>
</file>

<file path=xl/sharedStrings.xml><?xml version="1.0" encoding="utf-8"?>
<sst xmlns="http://schemas.openxmlformats.org/spreadsheetml/2006/main" count="151" uniqueCount="106">
  <si>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</si>
  <si>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</si>
  <si>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</si>
  <si>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</si>
  <si>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</si>
  <si>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</si>
  <si>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</si>
  <si>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</si>
  <si>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</si>
  <si>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</si>
  <si>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</si>
  <si>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</si>
  <si>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</si>
  <si>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</si>
  <si>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</si>
  <si>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</si>
  <si>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</si>
  <si>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</si>
  <si>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</si>
  <si>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</si>
  <si>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</si>
  <si>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</si>
  <si>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</si>
  <si>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</si>
  <si>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</si>
  <si>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</si>
  <si>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</si>
  <si>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</si>
  <si>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</si>
  <si>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</si>
  <si>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</si>
  <si>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</si>
  <si>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</si>
  <si>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</si>
  <si>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</si>
  <si>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</si>
  <si>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</si>
  <si>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</si>
  <si>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</si>
  <si>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</si>
  <si>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</si>
  <si>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</si>
  <si>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</si>
  <si>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</si>
  <si>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</si>
  <si>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</si>
  <si>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</si>
  <si>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</si>
  <si>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</si>
  <si>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</si>
  <si>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</si>
  <si>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</si>
  <si>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</si>
  <si>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</si>
  <si>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</si>
  <si>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</si>
  <si>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</si>
  <si>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</si>
  <si>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</si>
  <si>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</si>
  <si>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</si>
  <si>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</si>
  <si>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</si>
  <si>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</si>
  <si>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</si>
  <si>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</si>
  <si>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</si>
  <si>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</si>
  <si>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</si>
  <si>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</si>
  <si>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</si>
  <si>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</si>
  <si>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</si>
  <si>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</si>
  <si>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</si>
  <si>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</si>
  <si>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</si>
  <si>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</si>
  <si>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</si>
  <si>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</si>
  <si>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0610000</t>
  </si>
  <si>
    <t>мережа</t>
  </si>
  <si>
    <t>осіб</t>
  </si>
  <si>
    <t>розрахунок</t>
  </si>
  <si>
    <t>Забезпечити надання відповідних послуг закладами загальної середньої освіти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</si>
  <si>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</si>
  <si>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</si>
  <si>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</si>
  <si>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</si>
  <si>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</si>
  <si>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середньорічна вартість утримання одного учня за рахунок освітньої субвенції</t>
  </si>
  <si>
    <t>0611031</t>
  </si>
  <si>
    <t>1031</t>
  </si>
  <si>
    <t>чисельність учнів в ЗЗСО, з них :</t>
  </si>
  <si>
    <t>хлопчиків</t>
  </si>
  <si>
    <t>дівчаток</t>
  </si>
  <si>
    <t>Валентина ГРАДОБИК</t>
  </si>
  <si>
    <t>Начальник Управління освіти Ніжинської міської ради Чернігівської обл.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</si>
  <si>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</si>
  <si>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Забезпечення надання послуг з загальної середньої освіти в закладах загальної середньої освіти дівчаткам та хлопчикам</t>
  </si>
  <si>
    <t xml:space="preserve">чисельність учнів, які нагороджені (срібною, золотою) медалями, з них :  </t>
  </si>
  <si>
    <t>звіт керівників закладів про якість навчання за рік</t>
  </si>
  <si>
    <t>бюджетної програми місцевого бюджету на 2022  рік</t>
  </si>
  <si>
    <t>Постанова Кабінету Міністрів України "Деякі питання надання освітньої субвенції з державного бюджету місцевим бюджетам" від 14.01.2015 р. №6, Інструкції про порядок обчислення заробітної плати працівників освіти, затвердж. Наказом Міністерства освіти України від 15 квітня 1993 року N 102 та наказу МОНУ від 26.09.2005р.№557 "Про впорядкування умов оплати праці та затвердження схем тарифних розрядів працівників навчальних закладів, установ освіти та наукових установ", Рішення Ніжинської міської ради VIII скликання від 21.12.2021р. №7-18/2021, Розпорядження міського голови від 28.04.2022 р. №92, Рішення виконавчого комітету від 20.10.2022р. № 362.</t>
  </si>
  <si>
    <t>кількість посадових окладів (ставок) педагогічного персоналу</t>
  </si>
  <si>
    <t>кількість штатних одиниць адмінперсоналу, за умовами оплати віднесених до педагогічного персоналу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</si>
</sst>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4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="70" zoomScaleNormal="70" zoomScaleSheetLayoutView="100" workbookViewId="0">
      <selection activeCell="A26" sqref="A26:BL2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42" t="s">
        <v>35</v>
      </c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77" ht="15.9" customHeight="1" x14ac:dyDescent="0.25">
      <c r="AO2" s="43" t="s">
        <v>0</v>
      </c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77" ht="15" customHeight="1" x14ac:dyDescent="0.25">
      <c r="AO3" s="44" t="s">
        <v>73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32.1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132" t="s">
        <v>74</v>
      </c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</row>
    <row r="5" spans="1:77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134" t="s">
        <v>20</v>
      </c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77" ht="7.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25"/>
      <c r="BH6" s="25"/>
      <c r="BI6" s="25"/>
      <c r="BJ6" s="25"/>
      <c r="BK6" s="25"/>
      <c r="BL6" s="25"/>
    </row>
    <row r="7" spans="1:77" ht="13.2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36">
        <v>44866</v>
      </c>
      <c r="AP7" s="137"/>
      <c r="AQ7" s="137"/>
      <c r="AR7" s="137"/>
      <c r="AS7" s="137"/>
      <c r="AT7" s="137"/>
      <c r="AU7" s="137"/>
      <c r="AV7" s="25" t="s">
        <v>63</v>
      </c>
      <c r="AW7" s="138">
        <v>126</v>
      </c>
      <c r="AX7" s="72"/>
      <c r="AY7" s="72"/>
      <c r="AZ7" s="72"/>
      <c r="BA7" s="72"/>
      <c r="BB7" s="72"/>
      <c r="BC7" s="72"/>
      <c r="BD7" s="72"/>
      <c r="BE7" s="72"/>
      <c r="BF7" s="72"/>
      <c r="BG7" s="25"/>
      <c r="BH7" s="25"/>
      <c r="BI7" s="25"/>
      <c r="BJ7" s="25"/>
      <c r="BK7" s="25"/>
      <c r="BL7" s="25"/>
    </row>
    <row r="8" spans="1:77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139"/>
      <c r="AP8" s="139"/>
      <c r="AQ8" s="139"/>
      <c r="AR8" s="139"/>
      <c r="AS8" s="139"/>
      <c r="AT8" s="139"/>
      <c r="AU8" s="139"/>
      <c r="AV8" s="25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25"/>
      <c r="BH8" s="25"/>
      <c r="BI8" s="25"/>
      <c r="BJ8" s="25"/>
      <c r="BK8" s="25"/>
      <c r="BL8" s="25"/>
    </row>
    <row r="9" spans="1:77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77" ht="15.75" customHeight="1" x14ac:dyDescent="0.25">
      <c r="A10" s="141" t="s">
        <v>21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</row>
    <row r="11" spans="1:77" ht="15.75" customHeight="1" x14ac:dyDescent="0.25">
      <c r="A11" s="141" t="s">
        <v>102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</row>
    <row r="12" spans="1:77" ht="6" customHeight="1" x14ac:dyDescent="0.2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</row>
    <row r="13" spans="1:77" customFormat="1" ht="14.25" customHeight="1" x14ac:dyDescent="0.25">
      <c r="A13" s="143" t="s">
        <v>53</v>
      </c>
      <c r="B13" s="144" t="s">
        <v>72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6"/>
      <c r="N13" s="147" t="s">
        <v>74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148"/>
      <c r="AU13" s="144" t="s">
        <v>78</v>
      </c>
      <c r="AV13" s="145"/>
      <c r="AW13" s="145"/>
      <c r="AX13" s="145"/>
      <c r="AY13" s="145"/>
      <c r="AZ13" s="145"/>
      <c r="BA13" s="145"/>
      <c r="BB13" s="145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4" customHeight="1" x14ac:dyDescent="0.25">
      <c r="A14" s="149"/>
      <c r="B14" s="150" t="s">
        <v>56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49"/>
      <c r="N14" s="151" t="s">
        <v>62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49"/>
      <c r="AU14" s="150" t="s">
        <v>55</v>
      </c>
      <c r="AV14" s="150"/>
      <c r="AW14" s="150"/>
      <c r="AX14" s="150"/>
      <c r="AY14" s="150"/>
      <c r="AZ14" s="150"/>
      <c r="BA14" s="150"/>
      <c r="BB14" s="150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x14ac:dyDescent="0.2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3"/>
      <c r="BF15" s="153"/>
      <c r="BG15" s="153"/>
      <c r="BH15" s="153"/>
      <c r="BI15" s="153"/>
      <c r="BJ15" s="153"/>
      <c r="BK15" s="153"/>
      <c r="BL15" s="153"/>
    </row>
    <row r="16" spans="1:77" customFormat="1" ht="13.95" customHeight="1" x14ac:dyDescent="0.25">
      <c r="A16" s="154" t="s">
        <v>4</v>
      </c>
      <c r="B16" s="144" t="s">
        <v>80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6"/>
      <c r="N16" s="147" t="s">
        <v>74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148"/>
      <c r="AU16" s="144" t="s">
        <v>78</v>
      </c>
      <c r="AV16" s="145"/>
      <c r="AW16" s="145"/>
      <c r="AX16" s="145"/>
      <c r="AY16" s="145"/>
      <c r="AZ16" s="145"/>
      <c r="BA16" s="145"/>
      <c r="BB16" s="14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6"/>
      <c r="BM16" s="21"/>
      <c r="BN16" s="21"/>
      <c r="BO16" s="21"/>
      <c r="BP16" s="19"/>
      <c r="BQ16" s="19"/>
      <c r="BR16" s="19"/>
      <c r="BS16" s="19"/>
      <c r="BT16" s="19"/>
      <c r="BU16" s="19"/>
      <c r="BV16" s="19"/>
      <c r="BW16" s="19"/>
    </row>
    <row r="17" spans="1:79" customFormat="1" ht="24" customHeight="1" x14ac:dyDescent="0.25">
      <c r="A17" s="157"/>
      <c r="B17" s="150" t="s">
        <v>56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49"/>
      <c r="N17" s="151" t="s">
        <v>61</v>
      </c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49"/>
      <c r="AU17" s="150" t="s">
        <v>55</v>
      </c>
      <c r="AV17" s="150"/>
      <c r="AW17" s="150"/>
      <c r="AX17" s="150"/>
      <c r="AY17" s="150"/>
      <c r="AZ17" s="150"/>
      <c r="BA17" s="150"/>
      <c r="BB17" s="150"/>
      <c r="BC17" s="158"/>
      <c r="BD17" s="158"/>
      <c r="BE17" s="158"/>
      <c r="BF17" s="158"/>
      <c r="BG17" s="158"/>
      <c r="BH17" s="158"/>
      <c r="BI17" s="158"/>
      <c r="BJ17" s="158"/>
      <c r="BK17" s="159"/>
      <c r="BL17" s="158"/>
      <c r="BM17" s="21"/>
      <c r="BN17" s="21"/>
      <c r="BO17" s="21"/>
      <c r="BP17" s="20"/>
      <c r="BQ17" s="20"/>
      <c r="BR17" s="20"/>
      <c r="BS17" s="20"/>
      <c r="BT17" s="20"/>
      <c r="BU17" s="20"/>
      <c r="BV17" s="20"/>
      <c r="BW17" s="20"/>
    </row>
    <row r="18" spans="1:79" customFormat="1" x14ac:dyDescent="0.25">
      <c r="A18" s="152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</row>
    <row r="19" spans="1:79" customFormat="1" ht="27.6" customHeight="1" x14ac:dyDescent="0.25">
      <c r="A19" s="143" t="s">
        <v>54</v>
      </c>
      <c r="B19" s="144" t="s">
        <v>91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52"/>
      <c r="N19" s="144" t="s">
        <v>92</v>
      </c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55"/>
      <c r="AA19" s="144" t="s">
        <v>89</v>
      </c>
      <c r="AB19" s="145"/>
      <c r="AC19" s="145"/>
      <c r="AD19" s="145"/>
      <c r="AE19" s="145"/>
      <c r="AF19" s="145"/>
      <c r="AG19" s="145"/>
      <c r="AH19" s="145"/>
      <c r="AI19" s="145"/>
      <c r="AJ19" s="155"/>
      <c r="AK19" s="160" t="s">
        <v>88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155"/>
      <c r="BE19" s="144" t="s">
        <v>79</v>
      </c>
      <c r="BF19" s="145"/>
      <c r="BG19" s="145"/>
      <c r="BH19" s="145"/>
      <c r="BI19" s="145"/>
      <c r="BJ19" s="145"/>
      <c r="BK19" s="145"/>
      <c r="BL19" s="145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</row>
    <row r="20" spans="1:79" customFormat="1" ht="25.5" customHeight="1" x14ac:dyDescent="0.25">
      <c r="A20" s="152"/>
      <c r="B20" s="150" t="s">
        <v>56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2"/>
      <c r="N20" s="150" t="s">
        <v>57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8"/>
      <c r="AA20" s="161" t="s">
        <v>58</v>
      </c>
      <c r="AB20" s="161"/>
      <c r="AC20" s="161"/>
      <c r="AD20" s="161"/>
      <c r="AE20" s="161"/>
      <c r="AF20" s="161"/>
      <c r="AG20" s="161"/>
      <c r="AH20" s="161"/>
      <c r="AI20" s="161"/>
      <c r="AJ20" s="158"/>
      <c r="AK20" s="162" t="s">
        <v>59</v>
      </c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58"/>
      <c r="BE20" s="150" t="s">
        <v>60</v>
      </c>
      <c r="BF20" s="150"/>
      <c r="BG20" s="150"/>
      <c r="BH20" s="150"/>
      <c r="BI20" s="150"/>
      <c r="BJ20" s="150"/>
      <c r="BK20" s="150"/>
      <c r="BL20" s="15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</row>
    <row r="22" spans="1:79" ht="24.9" customHeight="1" x14ac:dyDescent="0.25">
      <c r="A22" s="164" t="s">
        <v>50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53">
        <f>AS22</f>
        <v>117473800</v>
      </c>
      <c r="V22" s="53"/>
      <c r="W22" s="53"/>
      <c r="X22" s="53"/>
      <c r="Y22" s="53"/>
      <c r="Z22" s="53"/>
      <c r="AA22" s="53"/>
      <c r="AB22" s="53"/>
      <c r="AC22" s="53"/>
      <c r="AD22" s="53"/>
      <c r="AE22" s="165" t="s">
        <v>51</v>
      </c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54">
        <f>130526500-13052700</f>
        <v>117473800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7" t="s">
        <v>23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" customHeight="1" x14ac:dyDescent="0.25">
      <c r="A23" s="47" t="s">
        <v>22</v>
      </c>
      <c r="B23" s="47"/>
      <c r="C23" s="47"/>
      <c r="D23" s="47"/>
      <c r="E23" s="47"/>
      <c r="F23" s="47"/>
      <c r="G23" s="47"/>
      <c r="H23" s="47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47" t="s">
        <v>24</v>
      </c>
      <c r="U23" s="47"/>
      <c r="V23" s="47"/>
      <c r="W23" s="47"/>
      <c r="X23" s="166"/>
      <c r="Y23" s="166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8"/>
      <c r="AO23" s="168"/>
      <c r="AP23" s="168"/>
      <c r="AQ23" s="168"/>
      <c r="AR23" s="168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8"/>
      <c r="BE23" s="168"/>
      <c r="BF23" s="168"/>
      <c r="BG23" s="168"/>
      <c r="BH23" s="168"/>
      <c r="BI23" s="168"/>
      <c r="BJ23" s="163"/>
      <c r="BK23" s="163"/>
      <c r="BL23" s="163"/>
    </row>
    <row r="24" spans="1:79" ht="12.75" customHeight="1" x14ac:dyDescent="0.25">
      <c r="A24" s="27"/>
      <c r="B24" s="27"/>
      <c r="C24" s="27"/>
      <c r="D24" s="27"/>
      <c r="E24" s="27"/>
      <c r="F24" s="27"/>
      <c r="G24" s="27"/>
      <c r="H24" s="27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27"/>
      <c r="U24" s="27"/>
      <c r="V24" s="27"/>
      <c r="W24" s="27"/>
      <c r="X24" s="166"/>
      <c r="Y24" s="166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8"/>
      <c r="AO24" s="168"/>
      <c r="AP24" s="168"/>
      <c r="AQ24" s="168"/>
      <c r="AR24" s="168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8"/>
      <c r="BE24" s="168"/>
      <c r="BF24" s="168"/>
      <c r="BG24" s="168"/>
      <c r="BH24" s="168"/>
      <c r="BI24" s="168"/>
      <c r="BJ24" s="163"/>
      <c r="BK24" s="163"/>
      <c r="BL24" s="163"/>
    </row>
    <row r="25" spans="1:79" ht="15.75" customHeight="1" x14ac:dyDescent="0.25">
      <c r="A25" s="46" t="s">
        <v>37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25"/>
    </row>
    <row r="26" spans="1:79" ht="62.4" customHeight="1" x14ac:dyDescent="0.25">
      <c r="A26" s="71" t="s">
        <v>103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25"/>
    </row>
    <row r="27" spans="1:79" ht="12.7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5"/>
    </row>
    <row r="28" spans="1:79" ht="15.75" customHeight="1" x14ac:dyDescent="0.25">
      <c r="A28" s="47" t="s">
        <v>36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25"/>
    </row>
    <row r="29" spans="1:79" ht="27.75" customHeight="1" x14ac:dyDescent="0.25">
      <c r="A29" s="48" t="s">
        <v>28</v>
      </c>
      <c r="B29" s="48"/>
      <c r="C29" s="48"/>
      <c r="D29" s="48"/>
      <c r="E29" s="48"/>
      <c r="F29" s="48"/>
      <c r="G29" s="49" t="s">
        <v>40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  <c r="BM29" s="25"/>
    </row>
    <row r="30" spans="1:79" ht="15.6" hidden="1" x14ac:dyDescent="0.25">
      <c r="A30" s="52">
        <v>1</v>
      </c>
      <c r="B30" s="52"/>
      <c r="C30" s="52"/>
      <c r="D30" s="52"/>
      <c r="E30" s="52"/>
      <c r="F30" s="52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  <c r="BM30" s="25"/>
    </row>
    <row r="31" spans="1:79" ht="10.5" hidden="1" customHeight="1" x14ac:dyDescent="0.25">
      <c r="A31" s="64" t="s">
        <v>33</v>
      </c>
      <c r="B31" s="64"/>
      <c r="C31" s="64"/>
      <c r="D31" s="64"/>
      <c r="E31" s="64"/>
      <c r="F31" s="64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BM31" s="25"/>
      <c r="CA31" s="1" t="s">
        <v>49</v>
      </c>
    </row>
    <row r="32" spans="1:79" ht="13.2" customHeight="1" x14ac:dyDescent="0.25">
      <c r="A32" s="64">
        <v>1</v>
      </c>
      <c r="B32" s="64"/>
      <c r="C32" s="64"/>
      <c r="D32" s="64"/>
      <c r="E32" s="64"/>
      <c r="F32" s="64"/>
      <c r="G32" s="68" t="s">
        <v>98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BM32" s="25"/>
      <c r="CA32" s="1" t="s">
        <v>48</v>
      </c>
    </row>
    <row r="33" spans="1:79" ht="12.7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5"/>
    </row>
    <row r="34" spans="1:79" ht="15.9" customHeight="1" x14ac:dyDescent="0.25">
      <c r="A34" s="47" t="s">
        <v>38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25"/>
    </row>
    <row r="35" spans="1:79" ht="15.9" customHeight="1" x14ac:dyDescent="0.25">
      <c r="A35" s="71" t="s">
        <v>99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2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79" ht="15.75" customHeight="1" x14ac:dyDescent="0.25">
      <c r="A37" s="55" t="s">
        <v>39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5">
      <c r="A38" s="56" t="s">
        <v>28</v>
      </c>
      <c r="B38" s="56"/>
      <c r="C38" s="56"/>
      <c r="D38" s="56"/>
      <c r="E38" s="56"/>
      <c r="F38" s="56"/>
      <c r="G38" s="57" t="s">
        <v>25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6" hidden="1" x14ac:dyDescent="0.25">
      <c r="A39" s="60">
        <v>1</v>
      </c>
      <c r="B39" s="60"/>
      <c r="C39" s="60"/>
      <c r="D39" s="60"/>
      <c r="E39" s="60"/>
      <c r="F39" s="60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5">
      <c r="A40" s="28" t="s">
        <v>6</v>
      </c>
      <c r="B40" s="28"/>
      <c r="C40" s="28"/>
      <c r="D40" s="28"/>
      <c r="E40" s="28"/>
      <c r="F40" s="28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3.2" customHeight="1" x14ac:dyDescent="0.25">
      <c r="A41" s="28">
        <v>1</v>
      </c>
      <c r="B41" s="28"/>
      <c r="C41" s="28"/>
      <c r="D41" s="28"/>
      <c r="E41" s="28"/>
      <c r="F41" s="28"/>
      <c r="G41" s="73" t="s">
        <v>84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5" t="s">
        <v>41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79" ht="15" customHeight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16"/>
      <c r="BB44" s="16"/>
      <c r="BC44" s="16"/>
      <c r="BD44" s="16"/>
      <c r="BE44" s="16"/>
      <c r="BF44" s="16"/>
      <c r="BG44" s="16"/>
      <c r="BH44" s="16"/>
      <c r="BI44" s="6"/>
      <c r="BJ44" s="6"/>
      <c r="BK44" s="6"/>
      <c r="BL44" s="6"/>
    </row>
    <row r="45" spans="1:79" ht="15.9" customHeight="1" x14ac:dyDescent="0.25">
      <c r="A45" s="60" t="s">
        <v>28</v>
      </c>
      <c r="B45" s="60"/>
      <c r="C45" s="60"/>
      <c r="D45" s="77" t="s">
        <v>26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60" t="s">
        <v>29</v>
      </c>
      <c r="AD45" s="60"/>
      <c r="AE45" s="60"/>
      <c r="AF45" s="60"/>
      <c r="AG45" s="60"/>
      <c r="AH45" s="60"/>
      <c r="AI45" s="60"/>
      <c r="AJ45" s="60"/>
      <c r="AK45" s="60" t="s">
        <v>30</v>
      </c>
      <c r="AL45" s="60"/>
      <c r="AM45" s="60"/>
      <c r="AN45" s="60"/>
      <c r="AO45" s="60"/>
      <c r="AP45" s="60"/>
      <c r="AQ45" s="60"/>
      <c r="AR45" s="60"/>
      <c r="AS45" s="60" t="s">
        <v>27</v>
      </c>
      <c r="AT45" s="60"/>
      <c r="AU45" s="60"/>
      <c r="AV45" s="60"/>
      <c r="AW45" s="60"/>
      <c r="AX45" s="60"/>
      <c r="AY45" s="60"/>
      <c r="AZ45" s="60"/>
      <c r="BA45" s="12"/>
      <c r="BB45" s="12"/>
      <c r="BC45" s="12"/>
      <c r="BD45" s="12"/>
      <c r="BE45" s="12"/>
      <c r="BF45" s="12"/>
      <c r="BG45" s="12"/>
      <c r="BH45" s="12"/>
    </row>
    <row r="46" spans="1:79" ht="29.1" customHeight="1" x14ac:dyDescent="0.25">
      <c r="A46" s="60"/>
      <c r="B46" s="60"/>
      <c r="C46" s="60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2"/>
      <c r="BB46" s="12"/>
      <c r="BC46" s="12"/>
      <c r="BD46" s="12"/>
      <c r="BE46" s="12"/>
      <c r="BF46" s="12"/>
      <c r="BG46" s="12"/>
      <c r="BH46" s="12"/>
    </row>
    <row r="47" spans="1:79" ht="15.6" x14ac:dyDescent="0.25">
      <c r="A47" s="60">
        <v>1</v>
      </c>
      <c r="B47" s="60"/>
      <c r="C47" s="60"/>
      <c r="D47" s="83">
        <v>2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2"/>
      <c r="BB47" s="12"/>
      <c r="BC47" s="12"/>
      <c r="BD47" s="12"/>
      <c r="BE47" s="12"/>
      <c r="BF47" s="12"/>
      <c r="BG47" s="12"/>
      <c r="BH47" s="12"/>
    </row>
    <row r="48" spans="1:79" s="4" customFormat="1" ht="12.75" hidden="1" customHeight="1" x14ac:dyDescent="0.25">
      <c r="A48" s="28" t="s">
        <v>6</v>
      </c>
      <c r="B48" s="28"/>
      <c r="C48" s="28"/>
      <c r="D48" s="86" t="s">
        <v>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9" t="s">
        <v>8</v>
      </c>
      <c r="AD48" s="89"/>
      <c r="AE48" s="89"/>
      <c r="AF48" s="89"/>
      <c r="AG48" s="89"/>
      <c r="AH48" s="89"/>
      <c r="AI48" s="89"/>
      <c r="AJ48" s="89"/>
      <c r="AK48" s="89" t="s">
        <v>9</v>
      </c>
      <c r="AL48" s="89"/>
      <c r="AM48" s="89"/>
      <c r="AN48" s="89"/>
      <c r="AO48" s="89"/>
      <c r="AP48" s="89"/>
      <c r="AQ48" s="89"/>
      <c r="AR48" s="89"/>
      <c r="AS48" s="90" t="s">
        <v>10</v>
      </c>
      <c r="AT48" s="89"/>
      <c r="AU48" s="89"/>
      <c r="AV48" s="89"/>
      <c r="AW48" s="89"/>
      <c r="AX48" s="89"/>
      <c r="AY48" s="89"/>
      <c r="AZ48" s="89"/>
      <c r="BA48" s="13"/>
      <c r="BB48" s="14"/>
      <c r="BC48" s="14"/>
      <c r="BD48" s="14"/>
      <c r="BE48" s="14"/>
      <c r="BF48" s="14"/>
      <c r="BG48" s="14"/>
      <c r="BH48" s="14"/>
      <c r="CA48" s="4" t="s">
        <v>13</v>
      </c>
    </row>
    <row r="49" spans="1:79" ht="13.2" customHeight="1" x14ac:dyDescent="0.25">
      <c r="A49" s="28">
        <v>1</v>
      </c>
      <c r="B49" s="28"/>
      <c r="C49" s="28"/>
      <c r="D49" s="73" t="s">
        <v>84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34">
        <f>130526500-13052700</f>
        <v>117473800</v>
      </c>
      <c r="AD49" s="34"/>
      <c r="AE49" s="34"/>
      <c r="AF49" s="34"/>
      <c r="AG49" s="34"/>
      <c r="AH49" s="34"/>
      <c r="AI49" s="34"/>
      <c r="AJ49" s="34"/>
      <c r="AK49" s="35">
        <v>0</v>
      </c>
      <c r="AL49" s="35"/>
      <c r="AM49" s="35"/>
      <c r="AN49" s="35"/>
      <c r="AO49" s="35"/>
      <c r="AP49" s="35"/>
      <c r="AQ49" s="35"/>
      <c r="AR49" s="35"/>
      <c r="AS49" s="35">
        <f>AC49+AK49</f>
        <v>117473800</v>
      </c>
      <c r="AT49" s="35"/>
      <c r="AU49" s="35"/>
      <c r="AV49" s="35"/>
      <c r="AW49" s="35"/>
      <c r="AX49" s="35"/>
      <c r="AY49" s="35"/>
      <c r="AZ49" s="35"/>
      <c r="BA49" s="15"/>
      <c r="BB49" s="15"/>
      <c r="BC49" s="15"/>
      <c r="BD49" s="15"/>
      <c r="BE49" s="15"/>
      <c r="BF49" s="15"/>
      <c r="BG49" s="15"/>
      <c r="BH49" s="15"/>
      <c r="CA49" s="1" t="s">
        <v>14</v>
      </c>
    </row>
    <row r="50" spans="1:79" s="4" customFormat="1" x14ac:dyDescent="0.25">
      <c r="A50" s="91"/>
      <c r="B50" s="91"/>
      <c r="C50" s="91"/>
      <c r="D50" s="92" t="s">
        <v>64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f>AC49</f>
        <v>117473800</v>
      </c>
      <c r="AD50" s="95"/>
      <c r="AE50" s="95"/>
      <c r="AF50" s="95"/>
      <c r="AG50" s="95"/>
      <c r="AH50" s="95"/>
      <c r="AI50" s="95"/>
      <c r="AJ50" s="95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117473800</v>
      </c>
      <c r="AT50" s="96"/>
      <c r="AU50" s="96"/>
      <c r="AV50" s="96"/>
      <c r="AW50" s="96"/>
      <c r="AX50" s="96"/>
      <c r="AY50" s="96"/>
      <c r="AZ50" s="96"/>
      <c r="BA50" s="24"/>
      <c r="BB50" s="24"/>
      <c r="BC50" s="24"/>
      <c r="BD50" s="24"/>
      <c r="BE50" s="24"/>
      <c r="BF50" s="24"/>
      <c r="BG50" s="24"/>
      <c r="BH50" s="24"/>
    </row>
    <row r="52" spans="1:79" ht="15.75" customHeight="1" x14ac:dyDescent="0.25">
      <c r="A52" s="43" t="s">
        <v>42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</row>
    <row r="53" spans="1:79" ht="15" customHeigh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0" t="s">
        <v>28</v>
      </c>
      <c r="B54" s="60"/>
      <c r="C54" s="60"/>
      <c r="D54" s="77" t="s">
        <v>34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60" t="s">
        <v>29</v>
      </c>
      <c r="AC54" s="60"/>
      <c r="AD54" s="60"/>
      <c r="AE54" s="60"/>
      <c r="AF54" s="60"/>
      <c r="AG54" s="60"/>
      <c r="AH54" s="60"/>
      <c r="AI54" s="60"/>
      <c r="AJ54" s="60" t="s">
        <v>30</v>
      </c>
      <c r="AK54" s="60"/>
      <c r="AL54" s="60"/>
      <c r="AM54" s="60"/>
      <c r="AN54" s="60"/>
      <c r="AO54" s="60"/>
      <c r="AP54" s="60"/>
      <c r="AQ54" s="60"/>
      <c r="AR54" s="60" t="s">
        <v>27</v>
      </c>
      <c r="AS54" s="60"/>
      <c r="AT54" s="60"/>
      <c r="AU54" s="60"/>
      <c r="AV54" s="60"/>
      <c r="AW54" s="60"/>
      <c r="AX54" s="60"/>
      <c r="AY54" s="60"/>
    </row>
    <row r="55" spans="1:79" ht="29.1" customHeight="1" x14ac:dyDescent="0.25">
      <c r="A55" s="60"/>
      <c r="B55" s="60"/>
      <c r="C55" s="60"/>
      <c r="D55" s="80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5">
      <c r="A56" s="60">
        <v>1</v>
      </c>
      <c r="B56" s="60"/>
      <c r="C56" s="60"/>
      <c r="D56" s="83">
        <v>2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5">
      <c r="A57" s="28" t="s">
        <v>6</v>
      </c>
      <c r="B57" s="28"/>
      <c r="C57" s="28"/>
      <c r="D57" s="61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89" t="s">
        <v>8</v>
      </c>
      <c r="AC57" s="89"/>
      <c r="AD57" s="89"/>
      <c r="AE57" s="89"/>
      <c r="AF57" s="89"/>
      <c r="AG57" s="89"/>
      <c r="AH57" s="89"/>
      <c r="AI57" s="89"/>
      <c r="AJ57" s="89" t="s">
        <v>9</v>
      </c>
      <c r="AK57" s="89"/>
      <c r="AL57" s="89"/>
      <c r="AM57" s="89"/>
      <c r="AN57" s="89"/>
      <c r="AO57" s="89"/>
      <c r="AP57" s="89"/>
      <c r="AQ57" s="89"/>
      <c r="AR57" s="89" t="s">
        <v>10</v>
      </c>
      <c r="AS57" s="89"/>
      <c r="AT57" s="89"/>
      <c r="AU57" s="89"/>
      <c r="AV57" s="89"/>
      <c r="AW57" s="89"/>
      <c r="AX57" s="89"/>
      <c r="AY57" s="89"/>
      <c r="CA57" s="1" t="s">
        <v>15</v>
      </c>
    </row>
    <row r="58" spans="1:79" s="4" customFormat="1" ht="12.75" customHeight="1" x14ac:dyDescent="0.25">
      <c r="A58" s="91"/>
      <c r="B58" s="91"/>
      <c r="C58" s="91"/>
      <c r="D58" s="97" t="s">
        <v>27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>
        <f>AB58+AJ58</f>
        <v>0</v>
      </c>
      <c r="AS58" s="96"/>
      <c r="AT58" s="96"/>
      <c r="AU58" s="96"/>
      <c r="AV58" s="96"/>
      <c r="AW58" s="96"/>
      <c r="AX58" s="96"/>
      <c r="AY58" s="96"/>
      <c r="CA58" s="4" t="s">
        <v>16</v>
      </c>
    </row>
    <row r="60" spans="1:79" ht="15.75" customHeight="1" x14ac:dyDescent="0.25">
      <c r="A60" s="55" t="s">
        <v>43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</row>
    <row r="61" spans="1:79" ht="30" customHeight="1" x14ac:dyDescent="0.25">
      <c r="A61" s="60" t="s">
        <v>28</v>
      </c>
      <c r="B61" s="60"/>
      <c r="C61" s="60"/>
      <c r="D61" s="60"/>
      <c r="E61" s="60"/>
      <c r="F61" s="60"/>
      <c r="G61" s="83" t="s">
        <v>44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5"/>
      <c r="Z61" s="60" t="s">
        <v>2</v>
      </c>
      <c r="AA61" s="60"/>
      <c r="AB61" s="60"/>
      <c r="AC61" s="60"/>
      <c r="AD61" s="60"/>
      <c r="AE61" s="60" t="s">
        <v>1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83" t="s">
        <v>29</v>
      </c>
      <c r="AP61" s="84"/>
      <c r="AQ61" s="84"/>
      <c r="AR61" s="84"/>
      <c r="AS61" s="84"/>
      <c r="AT61" s="84"/>
      <c r="AU61" s="84"/>
      <c r="AV61" s="85"/>
      <c r="AW61" s="83" t="s">
        <v>30</v>
      </c>
      <c r="AX61" s="84"/>
      <c r="AY61" s="84"/>
      <c r="AZ61" s="84"/>
      <c r="BA61" s="84"/>
      <c r="BB61" s="84"/>
      <c r="BC61" s="84"/>
      <c r="BD61" s="85"/>
      <c r="BE61" s="83" t="s">
        <v>27</v>
      </c>
      <c r="BF61" s="84"/>
      <c r="BG61" s="84"/>
      <c r="BH61" s="84"/>
      <c r="BI61" s="84"/>
      <c r="BJ61" s="84"/>
      <c r="BK61" s="84"/>
      <c r="BL61" s="85"/>
    </row>
    <row r="62" spans="1:79" ht="15.75" customHeight="1" x14ac:dyDescent="0.25">
      <c r="A62" s="60">
        <v>1</v>
      </c>
      <c r="B62" s="60"/>
      <c r="C62" s="60"/>
      <c r="D62" s="60"/>
      <c r="E62" s="60"/>
      <c r="F62" s="60"/>
      <c r="G62" s="102">
        <v>2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4"/>
      <c r="Z62" s="52">
        <v>3</v>
      </c>
      <c r="AA62" s="52"/>
      <c r="AB62" s="52"/>
      <c r="AC62" s="52"/>
      <c r="AD62" s="52"/>
      <c r="AE62" s="52">
        <v>4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>
        <v>5</v>
      </c>
      <c r="AP62" s="52"/>
      <c r="AQ62" s="52"/>
      <c r="AR62" s="52"/>
      <c r="AS62" s="52"/>
      <c r="AT62" s="52"/>
      <c r="AU62" s="52"/>
      <c r="AV62" s="52"/>
      <c r="AW62" s="60">
        <v>6</v>
      </c>
      <c r="AX62" s="60"/>
      <c r="AY62" s="60"/>
      <c r="AZ62" s="60"/>
      <c r="BA62" s="60"/>
      <c r="BB62" s="60"/>
      <c r="BC62" s="60"/>
      <c r="BD62" s="60"/>
      <c r="BE62" s="60">
        <v>7</v>
      </c>
      <c r="BF62" s="60"/>
      <c r="BG62" s="60"/>
      <c r="BH62" s="60"/>
      <c r="BI62" s="60"/>
      <c r="BJ62" s="60"/>
      <c r="BK62" s="60"/>
      <c r="BL62" s="60"/>
    </row>
    <row r="63" spans="1:79" ht="12.75" hidden="1" customHeight="1" x14ac:dyDescent="0.25">
      <c r="A63" s="28" t="s">
        <v>33</v>
      </c>
      <c r="B63" s="28"/>
      <c r="C63" s="28"/>
      <c r="D63" s="28"/>
      <c r="E63" s="28"/>
      <c r="F63" s="28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 t="s">
        <v>19</v>
      </c>
      <c r="AA63" s="64"/>
      <c r="AB63" s="64"/>
      <c r="AC63" s="64"/>
      <c r="AD63" s="64"/>
      <c r="AE63" s="100" t="s">
        <v>32</v>
      </c>
      <c r="AF63" s="100"/>
      <c r="AG63" s="100"/>
      <c r="AH63" s="100"/>
      <c r="AI63" s="100"/>
      <c r="AJ63" s="100"/>
      <c r="AK63" s="100"/>
      <c r="AL63" s="100"/>
      <c r="AM63" s="100"/>
      <c r="AN63" s="65"/>
      <c r="AO63" s="101" t="s">
        <v>8</v>
      </c>
      <c r="AP63" s="101"/>
      <c r="AQ63" s="101"/>
      <c r="AR63" s="101"/>
      <c r="AS63" s="101"/>
      <c r="AT63" s="101"/>
      <c r="AU63" s="101"/>
      <c r="AV63" s="101"/>
      <c r="AW63" s="89" t="s">
        <v>31</v>
      </c>
      <c r="AX63" s="89"/>
      <c r="AY63" s="89"/>
      <c r="AZ63" s="89"/>
      <c r="BA63" s="89"/>
      <c r="BB63" s="89"/>
      <c r="BC63" s="89"/>
      <c r="BD63" s="89"/>
      <c r="BE63" s="89" t="s">
        <v>10</v>
      </c>
      <c r="BF63" s="89"/>
      <c r="BG63" s="89"/>
      <c r="BH63" s="89"/>
      <c r="BI63" s="89"/>
      <c r="BJ63" s="89"/>
      <c r="BK63" s="89"/>
      <c r="BL63" s="89"/>
      <c r="CA63" s="1" t="s">
        <v>17</v>
      </c>
    </row>
    <row r="64" spans="1:79" s="4" customFormat="1" ht="12.75" customHeight="1" x14ac:dyDescent="0.25">
      <c r="A64" s="91">
        <v>0</v>
      </c>
      <c r="B64" s="91"/>
      <c r="C64" s="91"/>
      <c r="D64" s="91"/>
      <c r="E64" s="91"/>
      <c r="F64" s="91"/>
      <c r="G64" s="112" t="s">
        <v>65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115"/>
      <c r="AA64" s="115"/>
      <c r="AB64" s="115"/>
      <c r="AC64" s="115"/>
      <c r="AD64" s="11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7"/>
      <c r="AO64" s="95"/>
      <c r="AP64" s="95"/>
      <c r="AQ64" s="95"/>
      <c r="AR64" s="95"/>
      <c r="AS64" s="95"/>
      <c r="AT64" s="95"/>
      <c r="AU64" s="95"/>
      <c r="AV64" s="95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CA64" s="4" t="s">
        <v>18</v>
      </c>
    </row>
    <row r="65" spans="1:64" ht="26.4" customHeight="1" x14ac:dyDescent="0.25">
      <c r="A65" s="28">
        <v>1</v>
      </c>
      <c r="B65" s="28"/>
      <c r="C65" s="28"/>
      <c r="D65" s="28"/>
      <c r="E65" s="28"/>
      <c r="F65" s="28"/>
      <c r="G65" s="29" t="s">
        <v>104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32" t="s">
        <v>66</v>
      </c>
      <c r="AA65" s="32"/>
      <c r="AB65" s="32"/>
      <c r="AC65" s="32"/>
      <c r="AD65" s="32"/>
      <c r="AE65" s="32" t="s">
        <v>67</v>
      </c>
      <c r="AF65" s="32"/>
      <c r="AG65" s="32"/>
      <c r="AH65" s="32"/>
      <c r="AI65" s="32"/>
      <c r="AJ65" s="32"/>
      <c r="AK65" s="32"/>
      <c r="AL65" s="32"/>
      <c r="AM65" s="32"/>
      <c r="AN65" s="33"/>
      <c r="AO65" s="34">
        <v>590.07000000000005</v>
      </c>
      <c r="AP65" s="34"/>
      <c r="AQ65" s="34"/>
      <c r="AR65" s="34"/>
      <c r="AS65" s="34"/>
      <c r="AT65" s="34"/>
      <c r="AU65" s="34"/>
      <c r="AV65" s="34"/>
      <c r="AW65" s="35"/>
      <c r="AX65" s="35"/>
      <c r="AY65" s="35"/>
      <c r="AZ65" s="35"/>
      <c r="BA65" s="35"/>
      <c r="BB65" s="35"/>
      <c r="BC65" s="35"/>
      <c r="BD65" s="35"/>
      <c r="BE65" s="35">
        <f t="shared" ref="BE65:BE77" si="0">AO65+AW65</f>
        <v>590.07000000000005</v>
      </c>
      <c r="BF65" s="35"/>
      <c r="BG65" s="35"/>
      <c r="BH65" s="35"/>
      <c r="BI65" s="35"/>
      <c r="BJ65" s="35"/>
      <c r="BK65" s="35"/>
      <c r="BL65" s="35"/>
    </row>
    <row r="66" spans="1:64" ht="26.4" customHeight="1" x14ac:dyDescent="0.25">
      <c r="A66" s="28">
        <v>2</v>
      </c>
      <c r="B66" s="28"/>
      <c r="C66" s="28"/>
      <c r="D66" s="28"/>
      <c r="E66" s="28"/>
      <c r="F66" s="28"/>
      <c r="G66" s="29" t="s">
        <v>105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1"/>
      <c r="Z66" s="32" t="s">
        <v>66</v>
      </c>
      <c r="AA66" s="32"/>
      <c r="AB66" s="32"/>
      <c r="AC66" s="32"/>
      <c r="AD66" s="32"/>
      <c r="AE66" s="32" t="s">
        <v>67</v>
      </c>
      <c r="AF66" s="32"/>
      <c r="AG66" s="32"/>
      <c r="AH66" s="32"/>
      <c r="AI66" s="32"/>
      <c r="AJ66" s="32"/>
      <c r="AK66" s="32"/>
      <c r="AL66" s="32"/>
      <c r="AM66" s="32"/>
      <c r="AN66" s="33"/>
      <c r="AO66" s="34">
        <v>91</v>
      </c>
      <c r="AP66" s="34"/>
      <c r="AQ66" s="34"/>
      <c r="AR66" s="34"/>
      <c r="AS66" s="34"/>
      <c r="AT66" s="34"/>
      <c r="AU66" s="34"/>
      <c r="AV66" s="34"/>
      <c r="AW66" s="35"/>
      <c r="AX66" s="35"/>
      <c r="AY66" s="35"/>
      <c r="AZ66" s="35"/>
      <c r="BA66" s="35"/>
      <c r="BB66" s="35"/>
      <c r="BC66" s="35"/>
      <c r="BD66" s="35"/>
      <c r="BE66" s="35">
        <f t="shared" ref="BE66" si="1">AO66+AW66</f>
        <v>91</v>
      </c>
      <c r="BF66" s="35"/>
      <c r="BG66" s="35"/>
      <c r="BH66" s="35"/>
      <c r="BI66" s="35"/>
      <c r="BJ66" s="35"/>
      <c r="BK66" s="35"/>
      <c r="BL66" s="35"/>
    </row>
    <row r="67" spans="1:64" s="4" customFormat="1" ht="12.75" customHeight="1" x14ac:dyDescent="0.25">
      <c r="A67" s="91">
        <v>0</v>
      </c>
      <c r="B67" s="91"/>
      <c r="C67" s="91"/>
      <c r="D67" s="91"/>
      <c r="E67" s="91"/>
      <c r="F67" s="91"/>
      <c r="G67" s="118" t="s">
        <v>68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2"/>
      <c r="AO67" s="95"/>
      <c r="AP67" s="95"/>
      <c r="AQ67" s="95"/>
      <c r="AR67" s="95"/>
      <c r="AS67" s="95"/>
      <c r="AT67" s="95"/>
      <c r="AU67" s="95"/>
      <c r="AV67" s="95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</row>
    <row r="68" spans="1:64" ht="13.2" customHeight="1" x14ac:dyDescent="0.25">
      <c r="A68" s="28">
        <v>2</v>
      </c>
      <c r="B68" s="28"/>
      <c r="C68" s="28"/>
      <c r="D68" s="28"/>
      <c r="E68" s="28"/>
      <c r="F68" s="28"/>
      <c r="G68" s="29" t="s">
        <v>93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1"/>
      <c r="Z68" s="32" t="s">
        <v>82</v>
      </c>
      <c r="AA68" s="32"/>
      <c r="AB68" s="32"/>
      <c r="AC68" s="32"/>
      <c r="AD68" s="32"/>
      <c r="AE68" s="32" t="s">
        <v>81</v>
      </c>
      <c r="AF68" s="32"/>
      <c r="AG68" s="32"/>
      <c r="AH68" s="32"/>
      <c r="AI68" s="32"/>
      <c r="AJ68" s="32"/>
      <c r="AK68" s="32"/>
      <c r="AL68" s="32"/>
      <c r="AM68" s="32"/>
      <c r="AN68" s="33"/>
      <c r="AO68" s="34">
        <v>7081</v>
      </c>
      <c r="AP68" s="34"/>
      <c r="AQ68" s="34"/>
      <c r="AR68" s="34"/>
      <c r="AS68" s="34"/>
      <c r="AT68" s="34"/>
      <c r="AU68" s="34"/>
      <c r="AV68" s="34"/>
      <c r="AW68" s="35"/>
      <c r="AX68" s="35"/>
      <c r="AY68" s="35"/>
      <c r="AZ68" s="35"/>
      <c r="BA68" s="35"/>
      <c r="BB68" s="35"/>
      <c r="BC68" s="35"/>
      <c r="BD68" s="35"/>
      <c r="BE68" s="35">
        <f t="shared" si="0"/>
        <v>7081</v>
      </c>
      <c r="BF68" s="35"/>
      <c r="BG68" s="35"/>
      <c r="BH68" s="35"/>
      <c r="BI68" s="35"/>
      <c r="BJ68" s="35"/>
      <c r="BK68" s="35"/>
      <c r="BL68" s="35"/>
    </row>
    <row r="69" spans="1:64" ht="13.2" customHeight="1" x14ac:dyDescent="0.25">
      <c r="A69" s="121">
        <v>3</v>
      </c>
      <c r="B69" s="122"/>
      <c r="C69" s="122"/>
      <c r="D69" s="122"/>
      <c r="E69" s="122"/>
      <c r="F69" s="123"/>
      <c r="G69" s="29" t="s">
        <v>94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5"/>
      <c r="Z69" s="32" t="s">
        <v>82</v>
      </c>
      <c r="AA69" s="32"/>
      <c r="AB69" s="32"/>
      <c r="AC69" s="32"/>
      <c r="AD69" s="32"/>
      <c r="AE69" s="32" t="s">
        <v>81</v>
      </c>
      <c r="AF69" s="32"/>
      <c r="AG69" s="32"/>
      <c r="AH69" s="32"/>
      <c r="AI69" s="32"/>
      <c r="AJ69" s="32"/>
      <c r="AK69" s="32"/>
      <c r="AL69" s="32"/>
      <c r="AM69" s="32"/>
      <c r="AN69" s="33"/>
      <c r="AO69" s="36">
        <v>3581</v>
      </c>
      <c r="AP69" s="37"/>
      <c r="AQ69" s="37"/>
      <c r="AR69" s="37"/>
      <c r="AS69" s="37"/>
      <c r="AT69" s="37"/>
      <c r="AU69" s="37"/>
      <c r="AV69" s="38"/>
      <c r="AW69" s="39"/>
      <c r="AX69" s="40"/>
      <c r="AY69" s="40"/>
      <c r="AZ69" s="40"/>
      <c r="BA69" s="40"/>
      <c r="BB69" s="40"/>
      <c r="BC69" s="40"/>
      <c r="BD69" s="41"/>
      <c r="BE69" s="39"/>
      <c r="BF69" s="40"/>
      <c r="BG69" s="40"/>
      <c r="BH69" s="40"/>
      <c r="BI69" s="40"/>
      <c r="BJ69" s="40"/>
      <c r="BK69" s="40"/>
      <c r="BL69" s="41"/>
    </row>
    <row r="70" spans="1:64" ht="13.2" customHeight="1" x14ac:dyDescent="0.25">
      <c r="A70" s="121">
        <v>4</v>
      </c>
      <c r="B70" s="122"/>
      <c r="C70" s="122"/>
      <c r="D70" s="122"/>
      <c r="E70" s="122"/>
      <c r="F70" s="123"/>
      <c r="G70" s="29" t="s">
        <v>95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5"/>
      <c r="Z70" s="32" t="s">
        <v>82</v>
      </c>
      <c r="AA70" s="32"/>
      <c r="AB70" s="32"/>
      <c r="AC70" s="32"/>
      <c r="AD70" s="32"/>
      <c r="AE70" s="32" t="s">
        <v>81</v>
      </c>
      <c r="AF70" s="32"/>
      <c r="AG70" s="32"/>
      <c r="AH70" s="32"/>
      <c r="AI70" s="32"/>
      <c r="AJ70" s="32"/>
      <c r="AK70" s="32"/>
      <c r="AL70" s="32"/>
      <c r="AM70" s="32"/>
      <c r="AN70" s="33"/>
      <c r="AO70" s="36">
        <v>3500</v>
      </c>
      <c r="AP70" s="37"/>
      <c r="AQ70" s="37"/>
      <c r="AR70" s="37"/>
      <c r="AS70" s="37"/>
      <c r="AT70" s="37"/>
      <c r="AU70" s="37"/>
      <c r="AV70" s="38"/>
      <c r="AW70" s="39"/>
      <c r="AX70" s="40"/>
      <c r="AY70" s="40"/>
      <c r="AZ70" s="40"/>
      <c r="BA70" s="40"/>
      <c r="BB70" s="40"/>
      <c r="BC70" s="40"/>
      <c r="BD70" s="41"/>
      <c r="BE70" s="39"/>
      <c r="BF70" s="40"/>
      <c r="BG70" s="40"/>
      <c r="BH70" s="40"/>
      <c r="BI70" s="40"/>
      <c r="BJ70" s="40"/>
      <c r="BK70" s="40"/>
      <c r="BL70" s="41"/>
    </row>
    <row r="71" spans="1:64" s="4" customFormat="1" ht="12.75" customHeight="1" x14ac:dyDescent="0.25">
      <c r="A71" s="91">
        <v>0</v>
      </c>
      <c r="B71" s="91"/>
      <c r="C71" s="91"/>
      <c r="D71" s="91"/>
      <c r="E71" s="91"/>
      <c r="F71" s="91"/>
      <c r="G71" s="118" t="s">
        <v>69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2"/>
      <c r="AO71" s="95"/>
      <c r="AP71" s="95"/>
      <c r="AQ71" s="95"/>
      <c r="AR71" s="95"/>
      <c r="AS71" s="95"/>
      <c r="AT71" s="95"/>
      <c r="AU71" s="95"/>
      <c r="AV71" s="95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64" ht="26.4" customHeight="1" x14ac:dyDescent="0.25">
      <c r="A72" s="28">
        <v>5</v>
      </c>
      <c r="B72" s="28"/>
      <c r="C72" s="28"/>
      <c r="D72" s="28"/>
      <c r="E72" s="28"/>
      <c r="F72" s="28"/>
      <c r="G72" s="29" t="s">
        <v>90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1"/>
      <c r="Z72" s="32" t="s">
        <v>70</v>
      </c>
      <c r="AA72" s="32"/>
      <c r="AB72" s="32"/>
      <c r="AC72" s="32"/>
      <c r="AD72" s="32"/>
      <c r="AE72" s="32" t="s">
        <v>83</v>
      </c>
      <c r="AF72" s="32"/>
      <c r="AG72" s="32"/>
      <c r="AH72" s="32"/>
      <c r="AI72" s="32"/>
      <c r="AJ72" s="32"/>
      <c r="AK72" s="32"/>
      <c r="AL72" s="32"/>
      <c r="AM72" s="32"/>
      <c r="AN72" s="33"/>
      <c r="AO72" s="34">
        <f>U22/AO68</f>
        <v>16590.001412229911</v>
      </c>
      <c r="AP72" s="34"/>
      <c r="AQ72" s="34"/>
      <c r="AR72" s="34"/>
      <c r="AS72" s="34"/>
      <c r="AT72" s="34"/>
      <c r="AU72" s="34"/>
      <c r="AV72" s="34"/>
      <c r="AW72" s="35"/>
      <c r="AX72" s="35"/>
      <c r="AY72" s="35"/>
      <c r="AZ72" s="35"/>
      <c r="BA72" s="35"/>
      <c r="BB72" s="35"/>
      <c r="BC72" s="35"/>
      <c r="BD72" s="35"/>
      <c r="BE72" s="35">
        <f t="shared" si="0"/>
        <v>16590.001412229911</v>
      </c>
      <c r="BF72" s="35"/>
      <c r="BG72" s="35"/>
      <c r="BH72" s="35"/>
      <c r="BI72" s="35"/>
      <c r="BJ72" s="35"/>
      <c r="BK72" s="35"/>
      <c r="BL72" s="35"/>
    </row>
    <row r="73" spans="1:64" s="4" customFormat="1" ht="12.75" customHeight="1" x14ac:dyDescent="0.25">
      <c r="A73" s="28">
        <v>0</v>
      </c>
      <c r="B73" s="28"/>
      <c r="C73" s="28"/>
      <c r="D73" s="28"/>
      <c r="E73" s="28"/>
      <c r="F73" s="28"/>
      <c r="G73" s="118" t="s">
        <v>71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115"/>
      <c r="AA73" s="115"/>
      <c r="AB73" s="115"/>
      <c r="AC73" s="115"/>
      <c r="AD73" s="115"/>
      <c r="AE73" s="116"/>
      <c r="AF73" s="116"/>
      <c r="AG73" s="116"/>
      <c r="AH73" s="116"/>
      <c r="AI73" s="116"/>
      <c r="AJ73" s="116"/>
      <c r="AK73" s="116"/>
      <c r="AL73" s="116"/>
      <c r="AM73" s="116"/>
      <c r="AN73" s="117"/>
      <c r="AO73" s="95"/>
      <c r="AP73" s="95"/>
      <c r="AQ73" s="95"/>
      <c r="AR73" s="95"/>
      <c r="AS73" s="95"/>
      <c r="AT73" s="95"/>
      <c r="AU73" s="95"/>
      <c r="AV73" s="95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</row>
    <row r="74" spans="1:64" s="4" customFormat="1" ht="30.6" customHeight="1" x14ac:dyDescent="0.25">
      <c r="A74" s="86">
        <v>6</v>
      </c>
      <c r="B74" s="126"/>
      <c r="C74" s="126"/>
      <c r="D74" s="126"/>
      <c r="E74" s="126"/>
      <c r="F74" s="127"/>
      <c r="G74" s="29" t="s">
        <v>100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1"/>
      <c r="Z74" s="33" t="s">
        <v>82</v>
      </c>
      <c r="AA74" s="128"/>
      <c r="AB74" s="128"/>
      <c r="AC74" s="128"/>
      <c r="AD74" s="129"/>
      <c r="AE74" s="33" t="s">
        <v>101</v>
      </c>
      <c r="AF74" s="128"/>
      <c r="AG74" s="128"/>
      <c r="AH74" s="128"/>
      <c r="AI74" s="128"/>
      <c r="AJ74" s="128"/>
      <c r="AK74" s="128"/>
      <c r="AL74" s="128"/>
      <c r="AM74" s="128"/>
      <c r="AN74" s="129"/>
      <c r="AO74" s="36">
        <v>35</v>
      </c>
      <c r="AP74" s="128"/>
      <c r="AQ74" s="128"/>
      <c r="AR74" s="128"/>
      <c r="AS74" s="128"/>
      <c r="AT74" s="128"/>
      <c r="AU74" s="128"/>
      <c r="AV74" s="129"/>
      <c r="AW74" s="39"/>
      <c r="AX74" s="126"/>
      <c r="AY74" s="126"/>
      <c r="AZ74" s="126"/>
      <c r="BA74" s="126"/>
      <c r="BB74" s="126"/>
      <c r="BC74" s="126"/>
      <c r="BD74" s="127"/>
      <c r="BE74" s="35">
        <f t="shared" ref="BE74:BE76" si="2">AO74+AW74</f>
        <v>35</v>
      </c>
      <c r="BF74" s="35"/>
      <c r="BG74" s="35"/>
      <c r="BH74" s="35"/>
      <c r="BI74" s="35"/>
      <c r="BJ74" s="35"/>
      <c r="BK74" s="35"/>
      <c r="BL74" s="35"/>
    </row>
    <row r="75" spans="1:64" s="4" customFormat="1" ht="25.2" customHeight="1" x14ac:dyDescent="0.25">
      <c r="A75" s="86">
        <v>7</v>
      </c>
      <c r="B75" s="126"/>
      <c r="C75" s="126"/>
      <c r="D75" s="126"/>
      <c r="E75" s="126"/>
      <c r="F75" s="127"/>
      <c r="G75" s="29" t="s">
        <v>94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1"/>
      <c r="Z75" s="33" t="s">
        <v>82</v>
      </c>
      <c r="AA75" s="128"/>
      <c r="AB75" s="128"/>
      <c r="AC75" s="128"/>
      <c r="AD75" s="129"/>
      <c r="AE75" s="33" t="s">
        <v>101</v>
      </c>
      <c r="AF75" s="128"/>
      <c r="AG75" s="128"/>
      <c r="AH75" s="128"/>
      <c r="AI75" s="128"/>
      <c r="AJ75" s="128"/>
      <c r="AK75" s="128"/>
      <c r="AL75" s="128"/>
      <c r="AM75" s="128"/>
      <c r="AN75" s="129"/>
      <c r="AO75" s="36">
        <v>15</v>
      </c>
      <c r="AP75" s="128"/>
      <c r="AQ75" s="128"/>
      <c r="AR75" s="128"/>
      <c r="AS75" s="128"/>
      <c r="AT75" s="128"/>
      <c r="AU75" s="128"/>
      <c r="AV75" s="129"/>
      <c r="AW75" s="39"/>
      <c r="AX75" s="126"/>
      <c r="AY75" s="126"/>
      <c r="AZ75" s="126"/>
      <c r="BA75" s="126"/>
      <c r="BB75" s="126"/>
      <c r="BC75" s="126"/>
      <c r="BD75" s="127"/>
      <c r="BE75" s="35">
        <f t="shared" si="2"/>
        <v>15</v>
      </c>
      <c r="BF75" s="35"/>
      <c r="BG75" s="35"/>
      <c r="BH75" s="35"/>
      <c r="BI75" s="35"/>
      <c r="BJ75" s="35"/>
      <c r="BK75" s="35"/>
      <c r="BL75" s="35"/>
    </row>
    <row r="76" spans="1:64" s="4" customFormat="1" ht="25.2" customHeight="1" x14ac:dyDescent="0.25">
      <c r="A76" s="86">
        <v>8</v>
      </c>
      <c r="B76" s="126"/>
      <c r="C76" s="126"/>
      <c r="D76" s="126"/>
      <c r="E76" s="126"/>
      <c r="F76" s="127"/>
      <c r="G76" s="29" t="s">
        <v>95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1"/>
      <c r="Z76" s="33" t="s">
        <v>82</v>
      </c>
      <c r="AA76" s="128"/>
      <c r="AB76" s="128"/>
      <c r="AC76" s="128"/>
      <c r="AD76" s="129"/>
      <c r="AE76" s="33" t="s">
        <v>101</v>
      </c>
      <c r="AF76" s="128"/>
      <c r="AG76" s="128"/>
      <c r="AH76" s="128"/>
      <c r="AI76" s="128"/>
      <c r="AJ76" s="128"/>
      <c r="AK76" s="128"/>
      <c r="AL76" s="128"/>
      <c r="AM76" s="128"/>
      <c r="AN76" s="129"/>
      <c r="AO76" s="36">
        <v>20</v>
      </c>
      <c r="AP76" s="128"/>
      <c r="AQ76" s="128"/>
      <c r="AR76" s="128"/>
      <c r="AS76" s="128"/>
      <c r="AT76" s="128"/>
      <c r="AU76" s="128"/>
      <c r="AV76" s="129"/>
      <c r="AW76" s="39"/>
      <c r="AX76" s="126"/>
      <c r="AY76" s="126"/>
      <c r="AZ76" s="126"/>
      <c r="BA76" s="126"/>
      <c r="BB76" s="126"/>
      <c r="BC76" s="126"/>
      <c r="BD76" s="127"/>
      <c r="BE76" s="35">
        <f t="shared" si="2"/>
        <v>20</v>
      </c>
      <c r="BF76" s="35"/>
      <c r="BG76" s="35"/>
      <c r="BH76" s="35"/>
      <c r="BI76" s="35"/>
      <c r="BJ76" s="35"/>
      <c r="BK76" s="35"/>
      <c r="BL76" s="35"/>
    </row>
    <row r="77" spans="1:64" ht="13.2" customHeight="1" x14ac:dyDescent="0.25">
      <c r="A77" s="28">
        <v>9</v>
      </c>
      <c r="B77" s="28"/>
      <c r="C77" s="28"/>
      <c r="D77" s="28"/>
      <c r="E77" s="28"/>
      <c r="F77" s="28"/>
      <c r="G77" s="29" t="s">
        <v>85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1"/>
      <c r="Z77" s="32" t="s">
        <v>86</v>
      </c>
      <c r="AA77" s="32"/>
      <c r="AB77" s="32"/>
      <c r="AC77" s="32"/>
      <c r="AD77" s="32"/>
      <c r="AE77" s="29" t="s">
        <v>87</v>
      </c>
      <c r="AF77" s="30"/>
      <c r="AG77" s="30"/>
      <c r="AH77" s="30"/>
      <c r="AI77" s="30"/>
      <c r="AJ77" s="30"/>
      <c r="AK77" s="30"/>
      <c r="AL77" s="30"/>
      <c r="AM77" s="30"/>
      <c r="AN77" s="31"/>
      <c r="AO77" s="34">
        <v>175</v>
      </c>
      <c r="AP77" s="34"/>
      <c r="AQ77" s="34"/>
      <c r="AR77" s="34"/>
      <c r="AS77" s="34"/>
      <c r="AT77" s="34"/>
      <c r="AU77" s="34"/>
      <c r="AV77" s="34"/>
      <c r="AW77" s="35"/>
      <c r="AX77" s="35"/>
      <c r="AY77" s="35"/>
      <c r="AZ77" s="35"/>
      <c r="BA77" s="35"/>
      <c r="BB77" s="35"/>
      <c r="BC77" s="35"/>
      <c r="BD77" s="35"/>
      <c r="BE77" s="35">
        <f t="shared" si="0"/>
        <v>175</v>
      </c>
      <c r="BF77" s="35"/>
      <c r="BG77" s="35"/>
      <c r="BH77" s="35"/>
      <c r="BI77" s="35"/>
      <c r="BJ77" s="35"/>
      <c r="BK77" s="35"/>
      <c r="BL77" s="35"/>
    </row>
    <row r="78" spans="1:64" x14ac:dyDescent="0.25"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</row>
    <row r="80" spans="1:64" ht="31.2" customHeight="1" x14ac:dyDescent="0.25">
      <c r="A80" s="107" t="s">
        <v>97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5"/>
      <c r="AO80" s="110" t="s">
        <v>96</v>
      </c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</row>
    <row r="81" spans="1:59" x14ac:dyDescent="0.25">
      <c r="W81" s="105" t="s">
        <v>5</v>
      </c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O81" s="105" t="s">
        <v>52</v>
      </c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</row>
    <row r="82" spans="1:59" ht="15.75" customHeight="1" x14ac:dyDescent="0.25">
      <c r="A82" s="111" t="s">
        <v>3</v>
      </c>
      <c r="B82" s="111"/>
      <c r="C82" s="111"/>
      <c r="D82" s="111"/>
      <c r="E82" s="111"/>
      <c r="F82" s="111"/>
    </row>
    <row r="83" spans="1:59" ht="13.2" customHeight="1" x14ac:dyDescent="0.25">
      <c r="A83" s="44" t="s">
        <v>75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x14ac:dyDescent="0.25">
      <c r="A84" s="106" t="s">
        <v>47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ht="10.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</row>
    <row r="86" spans="1:59" ht="15.6" customHeight="1" x14ac:dyDescent="0.25">
      <c r="A86" s="107" t="s">
        <v>76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5"/>
      <c r="AO86" s="110" t="s">
        <v>77</v>
      </c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</row>
    <row r="87" spans="1:59" x14ac:dyDescent="0.25">
      <c r="W87" s="105" t="s">
        <v>5</v>
      </c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O87" s="105" t="s">
        <v>52</v>
      </c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</row>
    <row r="88" spans="1:59" x14ac:dyDescent="0.25">
      <c r="A88" s="130">
        <v>44866</v>
      </c>
      <c r="B88" s="131"/>
      <c r="C88" s="131"/>
      <c r="D88" s="131"/>
      <c r="E88" s="131"/>
      <c r="F88" s="131"/>
      <c r="G88" s="131"/>
      <c r="H88" s="131"/>
    </row>
    <row r="89" spans="1:59" x14ac:dyDescent="0.25">
      <c r="A89" s="105" t="s">
        <v>45</v>
      </c>
      <c r="B89" s="105"/>
      <c r="C89" s="105"/>
      <c r="D89" s="105"/>
      <c r="E89" s="105"/>
      <c r="F89" s="105"/>
      <c r="G89" s="105"/>
      <c r="H89" s="105"/>
      <c r="I89" s="11"/>
      <c r="J89" s="11"/>
      <c r="K89" s="11"/>
      <c r="L89" s="11"/>
      <c r="M89" s="11"/>
      <c r="N89" s="11"/>
      <c r="O89" s="11"/>
      <c r="P89" s="11"/>
      <c r="Q89" s="11"/>
    </row>
    <row r="90" spans="1:59" x14ac:dyDescent="0.25">
      <c r="A90" s="18" t="s">
        <v>46</v>
      </c>
    </row>
  </sheetData>
  <mergeCells count="246">
    <mergeCell ref="AO74:AV74"/>
    <mergeCell ref="AW74:BD74"/>
    <mergeCell ref="BE74:BL74"/>
    <mergeCell ref="AO75:AV75"/>
    <mergeCell ref="AW75:BD75"/>
    <mergeCell ref="BE75:BL75"/>
    <mergeCell ref="AO76:AV76"/>
    <mergeCell ref="AW76:BD76"/>
    <mergeCell ref="BE76:BL76"/>
    <mergeCell ref="G74:Y74"/>
    <mergeCell ref="G75:Y75"/>
    <mergeCell ref="G76:Y76"/>
    <mergeCell ref="Z74:AD74"/>
    <mergeCell ref="Z75:AD75"/>
    <mergeCell ref="Z76:AD76"/>
    <mergeCell ref="AE74:AN74"/>
    <mergeCell ref="AE75:AN75"/>
    <mergeCell ref="AE76:AN76"/>
    <mergeCell ref="BE77:BL77"/>
    <mergeCell ref="A77:F77"/>
    <mergeCell ref="G77:Y77"/>
    <mergeCell ref="Z77:AD77"/>
    <mergeCell ref="AE77:AN77"/>
    <mergeCell ref="AO77:AV77"/>
    <mergeCell ref="AW77:BD77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4:F74"/>
    <mergeCell ref="A75:F75"/>
    <mergeCell ref="A76:F76"/>
    <mergeCell ref="Z65:AD65"/>
    <mergeCell ref="AE65:AN65"/>
    <mergeCell ref="AO65:AV65"/>
    <mergeCell ref="AW65:BD65"/>
    <mergeCell ref="BE68:BL68"/>
    <mergeCell ref="A71:F71"/>
    <mergeCell ref="G71:Y71"/>
    <mergeCell ref="Z71:AD71"/>
    <mergeCell ref="AE71:AN71"/>
    <mergeCell ref="AO71:AV71"/>
    <mergeCell ref="AW71:BD71"/>
    <mergeCell ref="BE71:BL71"/>
    <mergeCell ref="A68:F68"/>
    <mergeCell ref="G68:Y68"/>
    <mergeCell ref="Z68:AD68"/>
    <mergeCell ref="AE68:AN68"/>
    <mergeCell ref="AO68:AV68"/>
    <mergeCell ref="AW68:BD68"/>
    <mergeCell ref="A69:F69"/>
    <mergeCell ref="A70:F70"/>
    <mergeCell ref="G69:Y69"/>
    <mergeCell ref="G70:Y70"/>
    <mergeCell ref="Z69:AD69"/>
    <mergeCell ref="AE69:AN69"/>
    <mergeCell ref="A80:V80"/>
    <mergeCell ref="W80:AM80"/>
    <mergeCell ref="AO80:BG80"/>
    <mergeCell ref="W81:AM81"/>
    <mergeCell ref="AO81:BG81"/>
    <mergeCell ref="A82:F8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7:F67"/>
    <mergeCell ref="G67:Y67"/>
    <mergeCell ref="Z67:AD67"/>
    <mergeCell ref="AE67:AN67"/>
    <mergeCell ref="AO67:AV67"/>
    <mergeCell ref="AW67:BD67"/>
    <mergeCell ref="BE67:BL67"/>
    <mergeCell ref="A65:F65"/>
    <mergeCell ref="G65:Y65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Z70:AD70"/>
    <mergeCell ref="AE70:AN70"/>
    <mergeCell ref="AO70:AV70"/>
    <mergeCell ref="AW70:BD70"/>
    <mergeCell ref="BE70:BL70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B14:L14"/>
    <mergeCell ref="N14:AS14"/>
    <mergeCell ref="AU14:BB14"/>
    <mergeCell ref="A66:F66"/>
    <mergeCell ref="G66:Y66"/>
    <mergeCell ref="Z66:AD66"/>
    <mergeCell ref="AE66:AN66"/>
    <mergeCell ref="AO66:AV66"/>
    <mergeCell ref="AW66:BD66"/>
    <mergeCell ref="BE66:BL66"/>
    <mergeCell ref="AO69:AV69"/>
    <mergeCell ref="AW69:BD69"/>
    <mergeCell ref="BE69:BL69"/>
  </mergeCells>
  <conditionalFormatting sqref="G64:L64 G68:G69 G73:G76">
    <cfRule type="cellIs" dxfId="16" priority="19" stopIfTrue="1" operator="equal">
      <formula>$G63</formula>
    </cfRule>
  </conditionalFormatting>
  <conditionalFormatting sqref="D49">
    <cfRule type="cellIs" dxfId="15" priority="20" stopIfTrue="1" operator="equal">
      <formula>$D48</formula>
    </cfRule>
  </conditionalFormatting>
  <conditionalFormatting sqref="A64:F64">
    <cfRule type="cellIs" dxfId="14" priority="21" stopIfTrue="1" operator="equal">
      <formula>0</formula>
    </cfRule>
  </conditionalFormatting>
  <conditionalFormatting sqref="D50">
    <cfRule type="cellIs" dxfId="13" priority="18" stopIfTrue="1" operator="equal">
      <formula>$D49</formula>
    </cfRule>
  </conditionalFormatting>
  <conditionalFormatting sqref="G65:G66">
    <cfRule type="cellIs" dxfId="12" priority="15" stopIfTrue="1" operator="equal">
      <formula>$G64</formula>
    </cfRule>
  </conditionalFormatting>
  <conditionalFormatting sqref="A65:F66">
    <cfRule type="cellIs" dxfId="11" priority="16" stopIfTrue="1" operator="equal">
      <formula>0</formula>
    </cfRule>
  </conditionalFormatting>
  <conditionalFormatting sqref="G67">
    <cfRule type="cellIs" dxfId="10" priority="13" stopIfTrue="1" operator="equal">
      <formula>$G65</formula>
    </cfRule>
  </conditionalFormatting>
  <conditionalFormatting sqref="A67:F67">
    <cfRule type="cellIs" dxfId="9" priority="14" stopIfTrue="1" operator="equal">
      <formula>0</formula>
    </cfRule>
  </conditionalFormatting>
  <conditionalFormatting sqref="A68:F68 A69:A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$G68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A73:F73 A74:A76">
    <cfRule type="cellIs" dxfId="3" priority="6" stopIfTrue="1" operator="equal">
      <formula>0</formula>
    </cfRule>
  </conditionalFormatting>
  <conditionalFormatting sqref="G77">
    <cfRule type="cellIs" dxfId="2" priority="3" stopIfTrue="1" operator="equal">
      <formula>$G73</formula>
    </cfRule>
  </conditionalFormatting>
  <conditionalFormatting sqref="A77:F77">
    <cfRule type="cellIs" dxfId="1" priority="4" stopIfTrue="1" operator="equal">
      <formula>0</formula>
    </cfRule>
  </conditionalFormatting>
  <conditionalFormatting sqref="G70">
    <cfRule type="cellIs" dxfId="0" priority="23" stopIfTrue="1" operator="equal">
      <formula>$G68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2022-01-20T08:23:48Z</cp:lastPrinted>
  <dcterms:created xsi:type="dcterms:W3CDTF">2016-08-15T09:54:21Z</dcterms:created>
  <dcterms:modified xsi:type="dcterms:W3CDTF">2022-11-01T09:01:17Z</dcterms:modified>
</cp:coreProperties>
</file>