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70" sheetId="2" r:id="rId1"/>
  </sheets>
  <definedNames>
    <definedName name="_xlnm.Print_Area" localSheetId="0">КПК0611070!$A$1:$BM$96</definedName>
  </definedNames>
  <calcPr calcId="144525"/>
</workbook>
</file>

<file path=xl/calcChain.xml><?xml version="1.0" encoding="utf-8"?>
<calcChain xmlns="http://schemas.openxmlformats.org/spreadsheetml/2006/main">
  <c r="I22" i="2" l="1"/>
  <c r="AW79" i="2" l="1"/>
  <c r="AK50" i="2"/>
  <c r="AW78" i="2"/>
  <c r="AW71" i="2"/>
  <c r="AK49" i="2"/>
  <c r="AC48" i="2" l="1"/>
  <c r="AS21" i="2"/>
  <c r="BE73" i="2" l="1"/>
  <c r="BE74" i="2"/>
  <c r="BE75" i="2"/>
  <c r="BE76" i="2"/>
  <c r="BE78" i="2"/>
  <c r="BE79" i="2"/>
  <c r="BE81" i="2"/>
  <c r="BE82" i="2"/>
  <c r="BE83" i="2"/>
  <c r="BE66" i="2"/>
  <c r="BE67" i="2"/>
  <c r="BE68" i="2"/>
  <c r="BE69" i="2"/>
  <c r="BE70" i="2"/>
  <c r="BE71" i="2"/>
  <c r="BE65" i="2"/>
  <c r="AC50" i="2" l="1"/>
  <c r="U21" i="2" l="1"/>
  <c r="AR58" i="2" l="1"/>
  <c r="AS50" i="2"/>
  <c r="AS49" i="2"/>
  <c r="AS48" i="2"/>
</calcChain>
</file>

<file path=xl/sharedStrings.xml><?xml version="1.0" encoding="utf-8"?>
<sst xmlns="http://schemas.openxmlformats.org/spreadsheetml/2006/main" count="173" uniqueCount="123">
  <si>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</si>
  <si>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</si>
  <si>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</si>
  <si>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</si>
  <si>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</si>
  <si>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</si>
  <si>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</si>
  <si>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</si>
  <si>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</si>
  <si>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</si>
  <si>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</si>
  <si>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</si>
  <si>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</si>
  <si>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</si>
  <si>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</si>
  <si>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</si>
  <si>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</si>
  <si>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</si>
  <si>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</si>
  <si>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</si>
  <si>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</si>
  <si>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</si>
  <si>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</si>
  <si>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</si>
  <si>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</si>
  <si>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</si>
  <si>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</si>
  <si>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</si>
  <si>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</si>
  <si>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</si>
  <si>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</si>
  <si>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</si>
  <si>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</si>
  <si>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</si>
  <si>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</si>
  <si>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</si>
  <si>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</si>
  <si>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</si>
  <si>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</si>
  <si>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</si>
  <si>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</si>
  <si>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</si>
  <si>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</si>
  <si>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</si>
  <si>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</si>
  <si>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</si>
  <si>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</si>
  <si>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</si>
  <si>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</si>
  <si>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</si>
  <si>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</si>
  <si>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</si>
  <si>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</si>
  <si>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</si>
  <si>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</si>
  <si>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</si>
  <si>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</si>
  <si>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</si>
  <si>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</si>
  <si>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</si>
  <si>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</si>
  <si>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</si>
  <si>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</si>
  <si>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</si>
  <si>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</si>
  <si>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</si>
  <si>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Придбання обладнання та предметів довгострокового користування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</si>
  <si>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</si>
  <si>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</si>
  <si>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</si>
  <si>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</si>
  <si>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</si>
  <si>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</si>
  <si>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</si>
  <si>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кількість ставок педагогічних працівників (керівників гуртків)</t>
  </si>
  <si>
    <t>обсяг закупівлі обладнання та предметів довгострокового користування</t>
  </si>
  <si>
    <t>грн.</t>
  </si>
  <si>
    <t>кошторисні призначення</t>
  </si>
  <si>
    <t>продукту</t>
  </si>
  <si>
    <t>осіб</t>
  </si>
  <si>
    <t>журнал обліку</t>
  </si>
  <si>
    <t>хлопчиків</t>
  </si>
  <si>
    <t>дівчаток</t>
  </si>
  <si>
    <t>кількість обладнання та предметів довгострокового користування</t>
  </si>
  <si>
    <t>внутрішній облік</t>
  </si>
  <si>
    <t>ефективності</t>
  </si>
  <si>
    <t>витрати на 1 дитину, яка отримає позашкільну освіту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</si>
  <si>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</si>
  <si>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розрахунок: обсяг видатків/кількість обладнання</t>
  </si>
  <si>
    <t>якості</t>
  </si>
  <si>
    <t>відсоток дітей, охоплених позашкільною освітою із числа учнів ЗЗСО</t>
  </si>
  <si>
    <t>відс.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</si>
  <si>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</si>
  <si>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</si>
  <si>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рівень виконання придбання обладнання та предметів довгострокового користування</t>
  </si>
  <si>
    <t>розрахунок (касові видатки на звітний період/плановий обсяг видатків*100)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</si>
  <si>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</si>
  <si>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</si>
  <si>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</si>
  <si>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</si>
  <si>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</si>
  <si>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</si>
  <si>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</si>
  <si>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</si>
  <si>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</si>
  <si>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</si>
  <si>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</si>
  <si>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</si>
  <si>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</si>
  <si>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</si>
  <si>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</si>
  <si>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</si>
  <si>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</si>
  <si>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Начальник Управління освіти Ніжинської міської ради</t>
  </si>
  <si>
    <t>розрахунок (кількість дітей, що займаються в групах / чисельність учнів в ЗЗСО *100 )</t>
  </si>
  <si>
    <t>кількість штатних одиниць адмінперсоналу , за умовами оплати віднесених до педагогічного персоналу</t>
  </si>
  <si>
    <t>всього - кількість ставок (штатних одиниць)</t>
  </si>
  <si>
    <t>кількість штатних одиниць спеціалістів</t>
  </si>
  <si>
    <t>кількість штатних одиниць робітників</t>
  </si>
  <si>
    <t xml:space="preserve"> кількість дітей, які отримують позашкільну освіту , з них :</t>
  </si>
  <si>
    <t>розрахунок  (обсяги фінансування /кількість дітей, які отримують позашкільну освіту)</t>
  </si>
  <si>
    <t>16.12.2022</t>
  </si>
  <si>
    <t>Конституція України, Бюджетний Кодекс України, Закон України «Про Державний бюджет України на 2022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21.12.2021р. №7-18/2021, Рішення Ніжинської міської ради VIIІ скликання від 24.02.2022 року №6-20/2022, Рішення Ніжинської міської ради VIII скликання від 07.12.2022р. №9-26/2022 «Про бюджет Ніжинської міської територіальної громади на 2022 рік», Рішення виконавчого комітету від 23.06.2022 р. №151, Рішення виконавчого комітету від 03.08.2022р. № 224, Рішення виконавчого комітету від 15.09.2022р. № 283,  Рішення виконавчого комітету від 20.10.2022р. №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</si>
</sst>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="70" zoomScaleNormal="70" zoomScaleSheetLayoutView="70" workbookViewId="0">
      <selection activeCell="AE82" sqref="AE82:AN8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" customHeight="1" x14ac:dyDescent="0.25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17" t="s">
        <v>98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24" t="s">
        <v>99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9"/>
      <c r="BH6" s="9"/>
      <c r="BI6" s="9"/>
      <c r="BJ6" s="9"/>
      <c r="BK6" s="9"/>
      <c r="BL6" s="9"/>
    </row>
    <row r="7" spans="1:77" ht="12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26" t="s">
        <v>121</v>
      </c>
      <c r="AP7" s="127"/>
      <c r="AQ7" s="127"/>
      <c r="AR7" s="127"/>
      <c r="AS7" s="127"/>
      <c r="AT7" s="127"/>
      <c r="AU7" s="127"/>
      <c r="AV7" s="9" t="s">
        <v>63</v>
      </c>
      <c r="AW7" s="121">
        <v>148</v>
      </c>
      <c r="AX7" s="127"/>
      <c r="AY7" s="127"/>
      <c r="AZ7" s="127"/>
      <c r="BA7" s="127"/>
      <c r="BB7" s="127"/>
      <c r="BC7" s="127"/>
      <c r="BD7" s="127"/>
      <c r="BE7" s="127"/>
      <c r="BF7" s="127"/>
      <c r="BG7" s="9"/>
      <c r="BH7" s="9"/>
      <c r="BI7" s="9"/>
      <c r="BJ7" s="9"/>
      <c r="BK7" s="9"/>
      <c r="BL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9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9"/>
      <c r="BH8" s="9"/>
      <c r="BI8" s="9"/>
      <c r="BJ8" s="9"/>
      <c r="BK8" s="9"/>
      <c r="BL8" s="9"/>
    </row>
    <row r="9" spans="1:77" ht="22.2" customHeight="1" x14ac:dyDescent="0.25">
      <c r="A9" s="63" t="s">
        <v>21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</row>
    <row r="10" spans="1:77" ht="15.75" customHeight="1" x14ac:dyDescent="0.25">
      <c r="A10" s="63" t="s">
        <v>107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6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customFormat="1" ht="14.25" customHeight="1" x14ac:dyDescent="0.25">
      <c r="A12" s="12" t="s">
        <v>53</v>
      </c>
      <c r="B12" s="65" t="s">
        <v>97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13"/>
      <c r="N12" s="70" t="s">
        <v>99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14"/>
      <c r="AU12" s="65" t="s">
        <v>104</v>
      </c>
      <c r="AV12" s="66"/>
      <c r="AW12" s="66"/>
      <c r="AX12" s="66"/>
      <c r="AY12" s="66"/>
      <c r="AZ12" s="66"/>
      <c r="BA12" s="66"/>
      <c r="BB12" s="66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</row>
    <row r="13" spans="1:77" customFormat="1" ht="24" customHeight="1" x14ac:dyDescent="0.25">
      <c r="A13" s="15"/>
      <c r="B13" s="64" t="s">
        <v>56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5"/>
      <c r="N13" s="71" t="s">
        <v>62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15"/>
      <c r="AU13" s="64" t="s">
        <v>55</v>
      </c>
      <c r="AV13" s="64"/>
      <c r="AW13" s="64"/>
      <c r="AX13" s="64"/>
      <c r="AY13" s="64"/>
      <c r="AZ13" s="64"/>
      <c r="BA13" s="64"/>
      <c r="BB13" s="64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7"/>
      <c r="BG14" s="17"/>
      <c r="BH14" s="17"/>
      <c r="BI14" s="17"/>
      <c r="BJ14" s="17"/>
      <c r="BK14" s="17"/>
      <c r="BL14" s="17"/>
    </row>
    <row r="15" spans="1:77" customFormat="1" ht="15" customHeight="1" x14ac:dyDescent="0.25">
      <c r="A15" s="18" t="s">
        <v>4</v>
      </c>
      <c r="B15" s="65" t="s">
        <v>110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3"/>
      <c r="N15" s="70" t="s">
        <v>99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14"/>
      <c r="AU15" s="65" t="s">
        <v>104</v>
      </c>
      <c r="AV15" s="66"/>
      <c r="AW15" s="66"/>
      <c r="AX15" s="66"/>
      <c r="AY15" s="66"/>
      <c r="AZ15" s="66"/>
      <c r="BA15" s="66"/>
      <c r="BB15" s="66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6"/>
      <c r="BN15" s="6"/>
      <c r="BO15" s="6"/>
      <c r="BP15" s="4"/>
      <c r="BQ15" s="4"/>
      <c r="BR15" s="4"/>
      <c r="BS15" s="4"/>
      <c r="BT15" s="4"/>
      <c r="BU15" s="4"/>
      <c r="BV15" s="4"/>
      <c r="BW15" s="4"/>
    </row>
    <row r="16" spans="1:77" customFormat="1" ht="24" customHeight="1" x14ac:dyDescent="0.25">
      <c r="A16" s="21"/>
      <c r="B16" s="64" t="s">
        <v>56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5"/>
      <c r="N16" s="71" t="s">
        <v>61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15"/>
      <c r="AU16" s="64" t="s">
        <v>55</v>
      </c>
      <c r="AV16" s="64"/>
      <c r="AW16" s="64"/>
      <c r="AX16" s="64"/>
      <c r="AY16" s="64"/>
      <c r="AZ16" s="64"/>
      <c r="BA16" s="64"/>
      <c r="BB16" s="64"/>
      <c r="BC16" s="22"/>
      <c r="BD16" s="22"/>
      <c r="BE16" s="22"/>
      <c r="BF16" s="22"/>
      <c r="BG16" s="22"/>
      <c r="BH16" s="22"/>
      <c r="BI16" s="22"/>
      <c r="BJ16" s="22"/>
      <c r="BK16" s="23"/>
      <c r="BL16" s="22"/>
      <c r="BM16" s="6"/>
      <c r="BN16" s="6"/>
      <c r="BO16" s="6"/>
      <c r="BP16" s="5"/>
      <c r="BQ16" s="5"/>
      <c r="BR16" s="5"/>
      <c r="BS16" s="5"/>
      <c r="BT16" s="5"/>
      <c r="BU16" s="5"/>
      <c r="BV16" s="5"/>
      <c r="BW16" s="5"/>
    </row>
    <row r="17" spans="1:79" customForma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customFormat="1" ht="36" customHeight="1" x14ac:dyDescent="0.25">
      <c r="A18" s="12" t="s">
        <v>54</v>
      </c>
      <c r="B18" s="65" t="s">
        <v>108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6"/>
      <c r="N18" s="65" t="s">
        <v>111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9"/>
      <c r="AA18" s="65" t="s">
        <v>112</v>
      </c>
      <c r="AB18" s="66"/>
      <c r="AC18" s="66"/>
      <c r="AD18" s="66"/>
      <c r="AE18" s="66"/>
      <c r="AF18" s="66"/>
      <c r="AG18" s="66"/>
      <c r="AH18" s="66"/>
      <c r="AI18" s="66"/>
      <c r="AJ18" s="19"/>
      <c r="AK18" s="67" t="s">
        <v>109</v>
      </c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19"/>
      <c r="BE18" s="65" t="s">
        <v>105</v>
      </c>
      <c r="BF18" s="66"/>
      <c r="BG18" s="66"/>
      <c r="BH18" s="66"/>
      <c r="BI18" s="66"/>
      <c r="BJ18" s="66"/>
      <c r="BK18" s="66"/>
      <c r="BL18" s="66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customFormat="1" ht="25.5" customHeight="1" x14ac:dyDescent="0.25">
      <c r="A19" s="16"/>
      <c r="B19" s="64" t="s">
        <v>56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16"/>
      <c r="N19" s="64" t="s">
        <v>57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2"/>
      <c r="AA19" s="72" t="s">
        <v>58</v>
      </c>
      <c r="AB19" s="72"/>
      <c r="AC19" s="72"/>
      <c r="AD19" s="72"/>
      <c r="AE19" s="72"/>
      <c r="AF19" s="72"/>
      <c r="AG19" s="72"/>
      <c r="AH19" s="72"/>
      <c r="AI19" s="72"/>
      <c r="AJ19" s="22"/>
      <c r="AK19" s="69" t="s">
        <v>59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2"/>
      <c r="BE19" s="64" t="s">
        <v>60</v>
      </c>
      <c r="BF19" s="64"/>
      <c r="BG19" s="64"/>
      <c r="BH19" s="64"/>
      <c r="BI19" s="64"/>
      <c r="BJ19" s="64"/>
      <c r="BK19" s="64"/>
      <c r="BL19" s="64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ht="6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24.9" customHeight="1" x14ac:dyDescent="0.25">
      <c r="A21" s="116" t="s">
        <v>50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02">
        <f>AS21+I22</f>
        <v>9815100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3" t="s">
        <v>51</v>
      </c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2">
        <f>7089800+305000+700000+730000+500000+220000</f>
        <v>9544800</v>
      </c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95" t="s">
        <v>23</v>
      </c>
      <c r="BE21" s="95"/>
      <c r="BF21" s="95"/>
      <c r="BG21" s="95"/>
      <c r="BH21" s="95"/>
      <c r="BI21" s="95"/>
      <c r="BJ21" s="95"/>
      <c r="BK21" s="95"/>
      <c r="BL21" s="95"/>
    </row>
    <row r="22" spans="1:79" ht="24.9" customHeight="1" x14ac:dyDescent="0.25">
      <c r="A22" s="95" t="s">
        <v>22</v>
      </c>
      <c r="B22" s="95"/>
      <c r="C22" s="95"/>
      <c r="D22" s="95"/>
      <c r="E22" s="95"/>
      <c r="F22" s="95"/>
      <c r="G22" s="95"/>
      <c r="H22" s="95"/>
      <c r="I22" s="102">
        <f>AK50</f>
        <v>270300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95" t="s">
        <v>24</v>
      </c>
      <c r="U22" s="95"/>
      <c r="V22" s="95"/>
      <c r="W22" s="95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  <c r="AQ22" s="27"/>
      <c r="AR22" s="27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7"/>
      <c r="BE22" s="27"/>
      <c r="BF22" s="27"/>
      <c r="BG22" s="27"/>
      <c r="BH22" s="27"/>
      <c r="BI22" s="27"/>
      <c r="BJ22" s="24"/>
      <c r="BK22" s="24"/>
      <c r="BL22" s="24"/>
    </row>
    <row r="23" spans="1:79" ht="12.75" customHeight="1" x14ac:dyDescent="0.25">
      <c r="A23" s="46"/>
      <c r="B23" s="46"/>
      <c r="C23" s="46"/>
      <c r="D23" s="46"/>
      <c r="E23" s="46"/>
      <c r="F23" s="46"/>
      <c r="G23" s="46"/>
      <c r="H23" s="4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46"/>
      <c r="U23" s="46"/>
      <c r="V23" s="46"/>
      <c r="W23" s="46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5.75" customHeight="1" x14ac:dyDescent="0.25">
      <c r="A24" s="93" t="s">
        <v>37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97.2" customHeight="1" x14ac:dyDescent="0.25">
      <c r="A25" s="94" t="s">
        <v>122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79" ht="12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79" ht="15.75" customHeight="1" x14ac:dyDescent="0.25">
      <c r="A27" s="95" t="s">
        <v>36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</row>
    <row r="28" spans="1:79" ht="21.6" customHeight="1" x14ac:dyDescent="0.25">
      <c r="A28" s="96" t="s">
        <v>28</v>
      </c>
      <c r="B28" s="96"/>
      <c r="C28" s="96"/>
      <c r="D28" s="96"/>
      <c r="E28" s="96"/>
      <c r="F28" s="96"/>
      <c r="G28" s="97" t="s">
        <v>40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5.6" hidden="1" x14ac:dyDescent="0.25">
      <c r="A29" s="76">
        <v>1</v>
      </c>
      <c r="B29" s="76"/>
      <c r="C29" s="76"/>
      <c r="D29" s="76"/>
      <c r="E29" s="76"/>
      <c r="F29" s="76"/>
      <c r="G29" s="97">
        <v>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0.5" hidden="1" customHeight="1" x14ac:dyDescent="0.25">
      <c r="A30" s="48" t="s">
        <v>33</v>
      </c>
      <c r="B30" s="48"/>
      <c r="C30" s="48"/>
      <c r="D30" s="48"/>
      <c r="E30" s="48"/>
      <c r="F30" s="48"/>
      <c r="G30" s="90" t="s">
        <v>7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  <c r="CA30" s="1" t="s">
        <v>49</v>
      </c>
    </row>
    <row r="31" spans="1:79" ht="12.75" customHeight="1" x14ac:dyDescent="0.25">
      <c r="A31" s="48">
        <v>1</v>
      </c>
      <c r="B31" s="48"/>
      <c r="C31" s="48"/>
      <c r="D31" s="48"/>
      <c r="E31" s="48"/>
      <c r="F31" s="48"/>
      <c r="G31" s="73" t="s">
        <v>64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2.7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" customHeight="1" x14ac:dyDescent="0.25">
      <c r="A33" s="95" t="s">
        <v>38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</row>
    <row r="34" spans="1:79" ht="15.9" customHeight="1" x14ac:dyDescent="0.25">
      <c r="A34" s="94" t="s">
        <v>96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2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5">
      <c r="A36" s="95" t="s">
        <v>39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</row>
    <row r="37" spans="1:79" ht="19.2" customHeight="1" x14ac:dyDescent="0.25">
      <c r="A37" s="96" t="s">
        <v>28</v>
      </c>
      <c r="B37" s="96"/>
      <c r="C37" s="96"/>
      <c r="D37" s="96"/>
      <c r="E37" s="96"/>
      <c r="F37" s="96"/>
      <c r="G37" s="97" t="s">
        <v>25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9"/>
    </row>
    <row r="38" spans="1:79" ht="15.6" hidden="1" x14ac:dyDescent="0.25">
      <c r="A38" s="76">
        <v>1</v>
      </c>
      <c r="B38" s="76"/>
      <c r="C38" s="76"/>
      <c r="D38" s="76"/>
      <c r="E38" s="76"/>
      <c r="F38" s="76"/>
      <c r="G38" s="97">
        <v>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0.5" hidden="1" customHeight="1" x14ac:dyDescent="0.25">
      <c r="A39" s="48" t="s">
        <v>6</v>
      </c>
      <c r="B39" s="48"/>
      <c r="C39" s="48"/>
      <c r="D39" s="48"/>
      <c r="E39" s="48"/>
      <c r="F39" s="48"/>
      <c r="G39" s="90" t="s">
        <v>7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  <c r="CA39" s="1" t="s">
        <v>11</v>
      </c>
    </row>
    <row r="40" spans="1:79" ht="12.75" customHeight="1" x14ac:dyDescent="0.25">
      <c r="A40" s="48">
        <v>1</v>
      </c>
      <c r="B40" s="48"/>
      <c r="C40" s="48"/>
      <c r="D40" s="48"/>
      <c r="E40" s="48"/>
      <c r="F40" s="48"/>
      <c r="G40" s="73" t="s">
        <v>65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1:79" ht="15.75" customHeight="1" x14ac:dyDescent="0.25">
      <c r="A42" s="95" t="s">
        <v>41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79" ht="15" customHeight="1" x14ac:dyDescent="0.25">
      <c r="A43" s="100" t="s">
        <v>106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34"/>
      <c r="BB43" s="34"/>
      <c r="BC43" s="34"/>
      <c r="BD43" s="34"/>
      <c r="BE43" s="34"/>
      <c r="BF43" s="34"/>
      <c r="BG43" s="34"/>
      <c r="BH43" s="34"/>
      <c r="BI43" s="35"/>
      <c r="BJ43" s="35"/>
      <c r="BK43" s="35"/>
      <c r="BL43" s="35"/>
    </row>
    <row r="44" spans="1:79" ht="15.9" customHeight="1" x14ac:dyDescent="0.25">
      <c r="A44" s="76" t="s">
        <v>28</v>
      </c>
      <c r="B44" s="76"/>
      <c r="C44" s="76"/>
      <c r="D44" s="77" t="s">
        <v>26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76" t="s">
        <v>29</v>
      </c>
      <c r="AD44" s="76"/>
      <c r="AE44" s="76"/>
      <c r="AF44" s="76"/>
      <c r="AG44" s="76"/>
      <c r="AH44" s="76"/>
      <c r="AI44" s="76"/>
      <c r="AJ44" s="76"/>
      <c r="AK44" s="76" t="s">
        <v>30</v>
      </c>
      <c r="AL44" s="76"/>
      <c r="AM44" s="76"/>
      <c r="AN44" s="76"/>
      <c r="AO44" s="76"/>
      <c r="AP44" s="76"/>
      <c r="AQ44" s="76"/>
      <c r="AR44" s="76"/>
      <c r="AS44" s="76" t="s">
        <v>27</v>
      </c>
      <c r="AT44" s="76"/>
      <c r="AU44" s="76"/>
      <c r="AV44" s="76"/>
      <c r="AW44" s="76"/>
      <c r="AX44" s="76"/>
      <c r="AY44" s="76"/>
      <c r="AZ44" s="76"/>
      <c r="BA44" s="36"/>
      <c r="BB44" s="36"/>
      <c r="BC44" s="36"/>
      <c r="BD44" s="36"/>
      <c r="BE44" s="36"/>
      <c r="BF44" s="36"/>
      <c r="BG44" s="36"/>
      <c r="BH44" s="36"/>
      <c r="BI44" s="9"/>
      <c r="BJ44" s="9"/>
      <c r="BK44" s="9"/>
      <c r="BL44" s="9"/>
    </row>
    <row r="45" spans="1:79" ht="29.1" customHeight="1" x14ac:dyDescent="0.25">
      <c r="A45" s="76"/>
      <c r="B45" s="76"/>
      <c r="C45" s="76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36"/>
      <c r="BB45" s="36"/>
      <c r="BC45" s="36"/>
      <c r="BD45" s="36"/>
      <c r="BE45" s="36"/>
      <c r="BF45" s="36"/>
      <c r="BG45" s="36"/>
      <c r="BH45" s="36"/>
      <c r="BI45" s="9"/>
      <c r="BJ45" s="9"/>
      <c r="BK45" s="9"/>
      <c r="BL45" s="9"/>
    </row>
    <row r="46" spans="1:79" ht="15.6" x14ac:dyDescent="0.25">
      <c r="A46" s="76">
        <v>1</v>
      </c>
      <c r="B46" s="76"/>
      <c r="C46" s="76"/>
      <c r="D46" s="83">
        <v>2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6">
        <v>3</v>
      </c>
      <c r="AD46" s="76"/>
      <c r="AE46" s="76"/>
      <c r="AF46" s="76"/>
      <c r="AG46" s="76"/>
      <c r="AH46" s="76"/>
      <c r="AI46" s="76"/>
      <c r="AJ46" s="76"/>
      <c r="AK46" s="76">
        <v>4</v>
      </c>
      <c r="AL46" s="76"/>
      <c r="AM46" s="76"/>
      <c r="AN46" s="76"/>
      <c r="AO46" s="76"/>
      <c r="AP46" s="76"/>
      <c r="AQ46" s="76"/>
      <c r="AR46" s="76"/>
      <c r="AS46" s="76">
        <v>5</v>
      </c>
      <c r="AT46" s="76"/>
      <c r="AU46" s="76"/>
      <c r="AV46" s="76"/>
      <c r="AW46" s="76"/>
      <c r="AX46" s="76"/>
      <c r="AY46" s="76"/>
      <c r="AZ46" s="76"/>
      <c r="BA46" s="36"/>
      <c r="BB46" s="36"/>
      <c r="BC46" s="36"/>
      <c r="BD46" s="36"/>
      <c r="BE46" s="36"/>
      <c r="BF46" s="36"/>
      <c r="BG46" s="36"/>
      <c r="BH46" s="36"/>
      <c r="BI46" s="9"/>
      <c r="BJ46" s="9"/>
      <c r="BK46" s="9"/>
      <c r="BL46" s="9"/>
    </row>
    <row r="47" spans="1:79" s="2" customFormat="1" ht="12.75" hidden="1" customHeight="1" x14ac:dyDescent="0.25">
      <c r="A47" s="48" t="s">
        <v>6</v>
      </c>
      <c r="B47" s="48"/>
      <c r="C47" s="48"/>
      <c r="D47" s="86" t="s">
        <v>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 t="s">
        <v>8</v>
      </c>
      <c r="AD47" s="89"/>
      <c r="AE47" s="89"/>
      <c r="AF47" s="89"/>
      <c r="AG47" s="89"/>
      <c r="AH47" s="89"/>
      <c r="AI47" s="89"/>
      <c r="AJ47" s="89"/>
      <c r="AK47" s="89" t="s">
        <v>9</v>
      </c>
      <c r="AL47" s="89"/>
      <c r="AM47" s="89"/>
      <c r="AN47" s="89"/>
      <c r="AO47" s="89"/>
      <c r="AP47" s="89"/>
      <c r="AQ47" s="89"/>
      <c r="AR47" s="89"/>
      <c r="AS47" s="52" t="s">
        <v>10</v>
      </c>
      <c r="AT47" s="89"/>
      <c r="AU47" s="89"/>
      <c r="AV47" s="89"/>
      <c r="AW47" s="89"/>
      <c r="AX47" s="89"/>
      <c r="AY47" s="89"/>
      <c r="AZ47" s="89"/>
      <c r="BA47" s="37"/>
      <c r="BB47" s="38"/>
      <c r="BC47" s="38"/>
      <c r="BD47" s="38"/>
      <c r="BE47" s="38"/>
      <c r="BF47" s="38"/>
      <c r="BG47" s="38"/>
      <c r="BH47" s="38"/>
      <c r="BI47" s="39"/>
      <c r="BJ47" s="39"/>
      <c r="BK47" s="39"/>
      <c r="BL47" s="39"/>
      <c r="CA47" s="2" t="s">
        <v>13</v>
      </c>
    </row>
    <row r="48" spans="1:79" ht="25.5" customHeight="1" x14ac:dyDescent="0.25">
      <c r="A48" s="48">
        <v>1</v>
      </c>
      <c r="B48" s="48"/>
      <c r="C48" s="48"/>
      <c r="D48" s="73" t="s">
        <v>65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47">
        <f>7089800+305000+700000+730000+500000+220000</f>
        <v>9544800</v>
      </c>
      <c r="AD48" s="47"/>
      <c r="AE48" s="47"/>
      <c r="AF48" s="47"/>
      <c r="AG48" s="47"/>
      <c r="AH48" s="47"/>
      <c r="AI48" s="47"/>
      <c r="AJ48" s="47"/>
      <c r="AK48" s="47">
        <v>27500</v>
      </c>
      <c r="AL48" s="47"/>
      <c r="AM48" s="47"/>
      <c r="AN48" s="47"/>
      <c r="AO48" s="47"/>
      <c r="AP48" s="47"/>
      <c r="AQ48" s="47"/>
      <c r="AR48" s="47"/>
      <c r="AS48" s="47">
        <f>AC48+AK48</f>
        <v>9572300</v>
      </c>
      <c r="AT48" s="47"/>
      <c r="AU48" s="47"/>
      <c r="AV48" s="47"/>
      <c r="AW48" s="47"/>
      <c r="AX48" s="47"/>
      <c r="AY48" s="47"/>
      <c r="AZ48" s="47"/>
      <c r="BA48" s="40"/>
      <c r="BB48" s="40"/>
      <c r="BC48" s="40"/>
      <c r="BD48" s="40"/>
      <c r="BE48" s="40"/>
      <c r="BF48" s="40"/>
      <c r="BG48" s="40"/>
      <c r="BH48" s="40"/>
      <c r="BI48" s="9"/>
      <c r="BJ48" s="9"/>
      <c r="BK48" s="9"/>
      <c r="BL48" s="9"/>
      <c r="CA48" s="1" t="s">
        <v>14</v>
      </c>
    </row>
    <row r="49" spans="1:79" ht="12.75" customHeight="1" x14ac:dyDescent="0.25">
      <c r="A49" s="48">
        <v>2</v>
      </c>
      <c r="B49" s="48"/>
      <c r="C49" s="48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f>112000+130800</f>
        <v>242800</v>
      </c>
      <c r="AL49" s="47"/>
      <c r="AM49" s="47"/>
      <c r="AN49" s="47"/>
      <c r="AO49" s="47"/>
      <c r="AP49" s="47"/>
      <c r="AQ49" s="47"/>
      <c r="AR49" s="47"/>
      <c r="AS49" s="47">
        <f>AC49+AK49</f>
        <v>242800</v>
      </c>
      <c r="AT49" s="47"/>
      <c r="AU49" s="47"/>
      <c r="AV49" s="47"/>
      <c r="AW49" s="47"/>
      <c r="AX49" s="47"/>
      <c r="AY49" s="47"/>
      <c r="AZ49" s="47"/>
      <c r="BA49" s="40"/>
      <c r="BB49" s="40"/>
      <c r="BC49" s="40"/>
      <c r="BD49" s="40"/>
      <c r="BE49" s="40"/>
      <c r="BF49" s="40"/>
      <c r="BG49" s="40"/>
      <c r="BH49" s="40"/>
      <c r="BI49" s="9"/>
      <c r="BJ49" s="9"/>
      <c r="BK49" s="9"/>
      <c r="BL49" s="9"/>
    </row>
    <row r="50" spans="1:79" s="2" customFormat="1" x14ac:dyDescent="0.25">
      <c r="A50" s="53"/>
      <c r="B50" s="53"/>
      <c r="C50" s="53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8">
        <f>AC48+AC49</f>
        <v>9544800</v>
      </c>
      <c r="AD50" s="58"/>
      <c r="AE50" s="58"/>
      <c r="AF50" s="58"/>
      <c r="AG50" s="58"/>
      <c r="AH50" s="58"/>
      <c r="AI50" s="58"/>
      <c r="AJ50" s="58"/>
      <c r="AK50" s="58">
        <f>SUM(AK48:AR49)</f>
        <v>270300</v>
      </c>
      <c r="AL50" s="58"/>
      <c r="AM50" s="58"/>
      <c r="AN50" s="58"/>
      <c r="AO50" s="58"/>
      <c r="AP50" s="58"/>
      <c r="AQ50" s="58"/>
      <c r="AR50" s="58"/>
      <c r="AS50" s="58">
        <f>AC50+AK50</f>
        <v>9815100</v>
      </c>
      <c r="AT50" s="58"/>
      <c r="AU50" s="58"/>
      <c r="AV50" s="58"/>
      <c r="AW50" s="58"/>
      <c r="AX50" s="58"/>
      <c r="AY50" s="58"/>
      <c r="AZ50" s="58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9" ht="15.75" customHeight="1" x14ac:dyDescent="0.25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100" t="s">
        <v>106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" customHeight="1" x14ac:dyDescent="0.25">
      <c r="A54" s="76" t="s">
        <v>28</v>
      </c>
      <c r="B54" s="76"/>
      <c r="C54" s="76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6" t="s">
        <v>29</v>
      </c>
      <c r="AC54" s="76"/>
      <c r="AD54" s="76"/>
      <c r="AE54" s="76"/>
      <c r="AF54" s="76"/>
      <c r="AG54" s="76"/>
      <c r="AH54" s="76"/>
      <c r="AI54" s="76"/>
      <c r="AJ54" s="76" t="s">
        <v>30</v>
      </c>
      <c r="AK54" s="76"/>
      <c r="AL54" s="76"/>
      <c r="AM54" s="76"/>
      <c r="AN54" s="76"/>
      <c r="AO54" s="76"/>
      <c r="AP54" s="76"/>
      <c r="AQ54" s="76"/>
      <c r="AR54" s="76" t="s">
        <v>27</v>
      </c>
      <c r="AS54" s="76"/>
      <c r="AT54" s="76"/>
      <c r="AU54" s="76"/>
      <c r="AV54" s="76"/>
      <c r="AW54" s="76"/>
      <c r="AX54" s="76"/>
      <c r="AY54" s="76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22.95" customHeight="1" x14ac:dyDescent="0.25">
      <c r="A55" s="76"/>
      <c r="B55" s="76"/>
      <c r="C55" s="76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75" customHeight="1" x14ac:dyDescent="0.25">
      <c r="A56" s="76">
        <v>1</v>
      </c>
      <c r="B56" s="76"/>
      <c r="C56" s="76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 x14ac:dyDescent="0.25">
      <c r="A57" s="48" t="s">
        <v>6</v>
      </c>
      <c r="B57" s="48"/>
      <c r="C57" s="48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CA57" s="1" t="s">
        <v>15</v>
      </c>
    </row>
    <row r="58" spans="1:79" s="2" customFormat="1" ht="12.75" customHeight="1" x14ac:dyDescent="0.25">
      <c r="A58" s="53"/>
      <c r="B58" s="53"/>
      <c r="C58" s="53"/>
      <c r="D58" s="104" t="s">
        <v>27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 x14ac:dyDescent="0.25">
      <c r="A60" s="95" t="s">
        <v>43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</row>
    <row r="61" spans="1:79" ht="30" customHeight="1" x14ac:dyDescent="0.25">
      <c r="A61" s="76" t="s">
        <v>28</v>
      </c>
      <c r="B61" s="76"/>
      <c r="C61" s="76"/>
      <c r="D61" s="76"/>
      <c r="E61" s="76"/>
      <c r="F61" s="76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 x14ac:dyDescent="0.25">
      <c r="A62" s="76">
        <v>1</v>
      </c>
      <c r="B62" s="76"/>
      <c r="C62" s="76"/>
      <c r="D62" s="76"/>
      <c r="E62" s="76"/>
      <c r="F62" s="76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 x14ac:dyDescent="0.25">
      <c r="A63" s="48" t="s">
        <v>33</v>
      </c>
      <c r="B63" s="48"/>
      <c r="C63" s="48"/>
      <c r="D63" s="48"/>
      <c r="E63" s="48"/>
      <c r="F63" s="48"/>
      <c r="G63" s="90" t="s">
        <v>7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8" t="s">
        <v>19</v>
      </c>
      <c r="AA63" s="48"/>
      <c r="AB63" s="48"/>
      <c r="AC63" s="48"/>
      <c r="AD63" s="48"/>
      <c r="AE63" s="114" t="s">
        <v>32</v>
      </c>
      <c r="AF63" s="114"/>
      <c r="AG63" s="114"/>
      <c r="AH63" s="114"/>
      <c r="AI63" s="114"/>
      <c r="AJ63" s="114"/>
      <c r="AK63" s="114"/>
      <c r="AL63" s="114"/>
      <c r="AM63" s="114"/>
      <c r="AN63" s="9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69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2" customFormat="1" ht="12.75" customHeight="1" x14ac:dyDescent="0.25">
      <c r="A64" s="53">
        <v>0</v>
      </c>
      <c r="B64" s="53"/>
      <c r="C64" s="53"/>
      <c r="D64" s="53"/>
      <c r="E64" s="53"/>
      <c r="F64" s="53"/>
      <c r="G64" s="111" t="s">
        <v>68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57"/>
      <c r="AA64" s="57"/>
      <c r="AB64" s="57"/>
      <c r="AC64" s="57"/>
      <c r="AD64" s="57"/>
      <c r="AE64" s="123"/>
      <c r="AF64" s="123"/>
      <c r="AG64" s="123"/>
      <c r="AH64" s="123"/>
      <c r="AI64" s="123"/>
      <c r="AJ64" s="123"/>
      <c r="AK64" s="123"/>
      <c r="AL64" s="123"/>
      <c r="AM64" s="123"/>
      <c r="AN64" s="104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CA64" s="2" t="s">
        <v>18</v>
      </c>
    </row>
    <row r="65" spans="1:64" ht="12.75" customHeight="1" x14ac:dyDescent="0.25">
      <c r="A65" s="48">
        <v>1</v>
      </c>
      <c r="B65" s="48"/>
      <c r="C65" s="48"/>
      <c r="D65" s="48"/>
      <c r="E65" s="48"/>
      <c r="F65" s="48"/>
      <c r="G65" s="49" t="s">
        <v>70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2" t="s">
        <v>71</v>
      </c>
      <c r="AA65" s="52"/>
      <c r="AB65" s="52"/>
      <c r="AC65" s="52"/>
      <c r="AD65" s="52"/>
      <c r="AE65" s="52" t="s">
        <v>72</v>
      </c>
      <c r="AF65" s="52"/>
      <c r="AG65" s="52"/>
      <c r="AH65" s="52"/>
      <c r="AI65" s="52"/>
      <c r="AJ65" s="52"/>
      <c r="AK65" s="52"/>
      <c r="AL65" s="52"/>
      <c r="AM65" s="52"/>
      <c r="AN65" s="59"/>
      <c r="AO65" s="47">
        <v>4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f>AO65+AW65</f>
        <v>4</v>
      </c>
      <c r="BF65" s="47"/>
      <c r="BG65" s="47"/>
      <c r="BH65" s="47"/>
      <c r="BI65" s="47"/>
      <c r="BJ65" s="47"/>
      <c r="BK65" s="47"/>
      <c r="BL65" s="47"/>
    </row>
    <row r="66" spans="1:64" ht="12.75" customHeight="1" x14ac:dyDescent="0.25">
      <c r="A66" s="48">
        <v>2</v>
      </c>
      <c r="B66" s="48"/>
      <c r="C66" s="48"/>
      <c r="D66" s="48"/>
      <c r="E66" s="48"/>
      <c r="F66" s="48"/>
      <c r="G66" s="49" t="s">
        <v>116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71</v>
      </c>
      <c r="AA66" s="52"/>
      <c r="AB66" s="52"/>
      <c r="AC66" s="52"/>
      <c r="AD66" s="52"/>
      <c r="AE66" s="52" t="s">
        <v>73</v>
      </c>
      <c r="AF66" s="52"/>
      <c r="AG66" s="52"/>
      <c r="AH66" s="52"/>
      <c r="AI66" s="52"/>
      <c r="AJ66" s="52"/>
      <c r="AK66" s="52"/>
      <c r="AL66" s="52"/>
      <c r="AM66" s="52"/>
      <c r="AN66" s="59"/>
      <c r="AO66" s="47">
        <v>80.58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 t="shared" ref="BE66:BE71" si="0">AO66+AW66</f>
        <v>80.58</v>
      </c>
      <c r="BF66" s="47"/>
      <c r="BG66" s="47"/>
      <c r="BH66" s="47"/>
      <c r="BI66" s="47"/>
      <c r="BJ66" s="47"/>
      <c r="BK66" s="47"/>
      <c r="BL66" s="47"/>
    </row>
    <row r="67" spans="1:64" ht="12.75" customHeight="1" x14ac:dyDescent="0.25">
      <c r="A67" s="48">
        <v>3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71</v>
      </c>
      <c r="AA67" s="52"/>
      <c r="AB67" s="52"/>
      <c r="AC67" s="52"/>
      <c r="AD67" s="52"/>
      <c r="AE67" s="52" t="s">
        <v>73</v>
      </c>
      <c r="AF67" s="52"/>
      <c r="AG67" s="52"/>
      <c r="AH67" s="52"/>
      <c r="AI67" s="52"/>
      <c r="AJ67" s="52"/>
      <c r="AK67" s="52"/>
      <c r="AL67" s="52"/>
      <c r="AM67" s="52"/>
      <c r="AN67" s="59"/>
      <c r="AO67" s="47">
        <v>47.08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si="0"/>
        <v>47.08</v>
      </c>
      <c r="BF67" s="47"/>
      <c r="BG67" s="47"/>
      <c r="BH67" s="47"/>
      <c r="BI67" s="47"/>
      <c r="BJ67" s="47"/>
      <c r="BK67" s="47"/>
      <c r="BL67" s="47"/>
    </row>
    <row r="68" spans="1:64" ht="25.5" customHeight="1" x14ac:dyDescent="0.25">
      <c r="A68" s="48">
        <v>4</v>
      </c>
      <c r="B68" s="48"/>
      <c r="C68" s="48"/>
      <c r="D68" s="48"/>
      <c r="E68" s="48"/>
      <c r="F68" s="48"/>
      <c r="G68" s="49" t="s">
        <v>115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71</v>
      </c>
      <c r="AA68" s="52"/>
      <c r="AB68" s="52"/>
      <c r="AC68" s="52"/>
      <c r="AD68" s="52"/>
      <c r="AE68" s="52" t="s">
        <v>73</v>
      </c>
      <c r="AF68" s="52"/>
      <c r="AG68" s="52"/>
      <c r="AH68" s="52"/>
      <c r="AI68" s="52"/>
      <c r="AJ68" s="52"/>
      <c r="AK68" s="52"/>
      <c r="AL68" s="52"/>
      <c r="AM68" s="52"/>
      <c r="AN68" s="59"/>
      <c r="AO68" s="47">
        <v>13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f t="shared" si="0"/>
        <v>13</v>
      </c>
      <c r="BF68" s="47"/>
      <c r="BG68" s="47"/>
      <c r="BH68" s="47"/>
      <c r="BI68" s="47"/>
      <c r="BJ68" s="47"/>
      <c r="BK68" s="47"/>
      <c r="BL68" s="47"/>
    </row>
    <row r="69" spans="1:64" ht="12.75" customHeight="1" x14ac:dyDescent="0.25">
      <c r="A69" s="48">
        <v>5</v>
      </c>
      <c r="B69" s="48"/>
      <c r="C69" s="48"/>
      <c r="D69" s="48"/>
      <c r="E69" s="48"/>
      <c r="F69" s="48"/>
      <c r="G69" s="49" t="s">
        <v>117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71</v>
      </c>
      <c r="AA69" s="52"/>
      <c r="AB69" s="52"/>
      <c r="AC69" s="52"/>
      <c r="AD69" s="52"/>
      <c r="AE69" s="52" t="s">
        <v>73</v>
      </c>
      <c r="AF69" s="52"/>
      <c r="AG69" s="52"/>
      <c r="AH69" s="52"/>
      <c r="AI69" s="52"/>
      <c r="AJ69" s="52"/>
      <c r="AK69" s="52"/>
      <c r="AL69" s="52"/>
      <c r="AM69" s="52"/>
      <c r="AN69" s="59"/>
      <c r="AO69" s="47">
        <v>5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f t="shared" si="0"/>
        <v>5</v>
      </c>
      <c r="BF69" s="47"/>
      <c r="BG69" s="47"/>
      <c r="BH69" s="47"/>
      <c r="BI69" s="47"/>
      <c r="BJ69" s="47"/>
      <c r="BK69" s="47"/>
      <c r="BL69" s="47"/>
    </row>
    <row r="70" spans="1:64" ht="12.75" customHeight="1" x14ac:dyDescent="0.25">
      <c r="A70" s="48">
        <v>6</v>
      </c>
      <c r="B70" s="48"/>
      <c r="C70" s="48"/>
      <c r="D70" s="48"/>
      <c r="E70" s="48"/>
      <c r="F70" s="48"/>
      <c r="G70" s="49" t="s">
        <v>118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71</v>
      </c>
      <c r="AA70" s="52"/>
      <c r="AB70" s="52"/>
      <c r="AC70" s="52"/>
      <c r="AD70" s="52"/>
      <c r="AE70" s="52" t="s">
        <v>73</v>
      </c>
      <c r="AF70" s="52"/>
      <c r="AG70" s="52"/>
      <c r="AH70" s="52"/>
      <c r="AI70" s="52"/>
      <c r="AJ70" s="52"/>
      <c r="AK70" s="52"/>
      <c r="AL70" s="52"/>
      <c r="AM70" s="52"/>
      <c r="AN70" s="59"/>
      <c r="AO70" s="47">
        <v>15.5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f t="shared" si="0"/>
        <v>15.5</v>
      </c>
      <c r="BF70" s="47"/>
      <c r="BG70" s="47"/>
      <c r="BH70" s="47"/>
      <c r="BI70" s="47"/>
      <c r="BJ70" s="47"/>
      <c r="BK70" s="47"/>
      <c r="BL70" s="47"/>
    </row>
    <row r="71" spans="1:64" ht="25.5" customHeight="1" x14ac:dyDescent="0.25">
      <c r="A71" s="48">
        <v>7</v>
      </c>
      <c r="B71" s="48"/>
      <c r="C71" s="48"/>
      <c r="D71" s="48"/>
      <c r="E71" s="48"/>
      <c r="F71" s="48"/>
      <c r="G71" s="49" t="s">
        <v>75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76</v>
      </c>
      <c r="AA71" s="52"/>
      <c r="AB71" s="52"/>
      <c r="AC71" s="52"/>
      <c r="AD71" s="52"/>
      <c r="AE71" s="49" t="s">
        <v>77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f>112000+130800</f>
        <v>242800</v>
      </c>
      <c r="AX71" s="47"/>
      <c r="AY71" s="47"/>
      <c r="AZ71" s="47"/>
      <c r="BA71" s="47"/>
      <c r="BB71" s="47"/>
      <c r="BC71" s="47"/>
      <c r="BD71" s="47"/>
      <c r="BE71" s="47">
        <f t="shared" si="0"/>
        <v>242800</v>
      </c>
      <c r="BF71" s="47"/>
      <c r="BG71" s="47"/>
      <c r="BH71" s="47"/>
      <c r="BI71" s="47"/>
      <c r="BJ71" s="47"/>
      <c r="BK71" s="47"/>
      <c r="BL71" s="47"/>
    </row>
    <row r="72" spans="1:64" s="2" customFormat="1" ht="12.75" customHeight="1" x14ac:dyDescent="0.25">
      <c r="A72" s="53">
        <v>0</v>
      </c>
      <c r="B72" s="53"/>
      <c r="C72" s="53"/>
      <c r="D72" s="53"/>
      <c r="E72" s="53"/>
      <c r="F72" s="53"/>
      <c r="G72" s="54" t="s">
        <v>78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/>
      <c r="AA72" s="57"/>
      <c r="AB72" s="57"/>
      <c r="AC72" s="57"/>
      <c r="AD72" s="57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47"/>
      <c r="BF72" s="47"/>
      <c r="BG72" s="47"/>
      <c r="BH72" s="47"/>
      <c r="BI72" s="47"/>
      <c r="BJ72" s="47"/>
      <c r="BK72" s="47"/>
      <c r="BL72" s="47"/>
    </row>
    <row r="73" spans="1:64" ht="25.5" customHeight="1" x14ac:dyDescent="0.25">
      <c r="A73" s="48">
        <v>8</v>
      </c>
      <c r="B73" s="48"/>
      <c r="C73" s="48"/>
      <c r="D73" s="48"/>
      <c r="E73" s="48"/>
      <c r="F73" s="48"/>
      <c r="G73" s="49" t="s">
        <v>119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79</v>
      </c>
      <c r="AA73" s="52"/>
      <c r="AB73" s="52"/>
      <c r="AC73" s="52"/>
      <c r="AD73" s="52"/>
      <c r="AE73" s="49" t="s">
        <v>80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7">
        <v>1773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ref="BE73:BE83" si="1">AO73+AW73</f>
        <v>1773</v>
      </c>
      <c r="BF73" s="47"/>
      <c r="BG73" s="47"/>
      <c r="BH73" s="47"/>
      <c r="BI73" s="47"/>
      <c r="BJ73" s="47"/>
      <c r="BK73" s="47"/>
      <c r="BL73" s="47"/>
    </row>
    <row r="74" spans="1:64" ht="12.75" customHeight="1" x14ac:dyDescent="0.25">
      <c r="A74" s="48">
        <v>9</v>
      </c>
      <c r="B74" s="48"/>
      <c r="C74" s="48"/>
      <c r="D74" s="48"/>
      <c r="E74" s="48"/>
      <c r="F74" s="48"/>
      <c r="G74" s="49" t="s">
        <v>81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79</v>
      </c>
      <c r="AA74" s="52"/>
      <c r="AB74" s="52"/>
      <c r="AC74" s="52"/>
      <c r="AD74" s="52"/>
      <c r="AE74" s="49" t="s">
        <v>80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7">
        <v>978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1"/>
        <v>978</v>
      </c>
      <c r="BF74" s="47"/>
      <c r="BG74" s="47"/>
      <c r="BH74" s="47"/>
      <c r="BI74" s="47"/>
      <c r="BJ74" s="47"/>
      <c r="BK74" s="47"/>
      <c r="BL74" s="47"/>
    </row>
    <row r="75" spans="1:64" ht="12.75" customHeight="1" x14ac:dyDescent="0.25">
      <c r="A75" s="48">
        <v>10</v>
      </c>
      <c r="B75" s="48"/>
      <c r="C75" s="48"/>
      <c r="D75" s="48"/>
      <c r="E75" s="48"/>
      <c r="F75" s="48"/>
      <c r="G75" s="49" t="s">
        <v>82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79</v>
      </c>
      <c r="AA75" s="52"/>
      <c r="AB75" s="52"/>
      <c r="AC75" s="52"/>
      <c r="AD75" s="52"/>
      <c r="AE75" s="49" t="s">
        <v>80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7">
        <v>795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1"/>
        <v>795</v>
      </c>
      <c r="BF75" s="47"/>
      <c r="BG75" s="47"/>
      <c r="BH75" s="47"/>
      <c r="BI75" s="47"/>
      <c r="BJ75" s="47"/>
      <c r="BK75" s="47"/>
      <c r="BL75" s="47"/>
    </row>
    <row r="76" spans="1:64" ht="25.5" customHeight="1" x14ac:dyDescent="0.25">
      <c r="A76" s="48">
        <v>11</v>
      </c>
      <c r="B76" s="48"/>
      <c r="C76" s="48"/>
      <c r="D76" s="48"/>
      <c r="E76" s="48"/>
      <c r="F76" s="48"/>
      <c r="G76" s="49" t="s">
        <v>83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76</v>
      </c>
      <c r="AA76" s="52"/>
      <c r="AB76" s="52"/>
      <c r="AC76" s="52"/>
      <c r="AD76" s="52"/>
      <c r="AE76" s="49" t="s">
        <v>84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7">
        <v>0</v>
      </c>
      <c r="AP76" s="47"/>
      <c r="AQ76" s="47"/>
      <c r="AR76" s="47"/>
      <c r="AS76" s="47"/>
      <c r="AT76" s="47"/>
      <c r="AU76" s="47"/>
      <c r="AV76" s="47"/>
      <c r="AW76" s="47">
        <v>2</v>
      </c>
      <c r="AX76" s="47"/>
      <c r="AY76" s="47"/>
      <c r="AZ76" s="47"/>
      <c r="BA76" s="47"/>
      <c r="BB76" s="47"/>
      <c r="BC76" s="47"/>
      <c r="BD76" s="47"/>
      <c r="BE76" s="47">
        <f t="shared" si="1"/>
        <v>2</v>
      </c>
      <c r="BF76" s="47"/>
      <c r="BG76" s="47"/>
      <c r="BH76" s="47"/>
      <c r="BI76" s="47"/>
      <c r="BJ76" s="47"/>
      <c r="BK76" s="47"/>
      <c r="BL76" s="47"/>
    </row>
    <row r="77" spans="1:64" s="2" customFormat="1" ht="12.75" customHeight="1" x14ac:dyDescent="0.25">
      <c r="A77" s="53">
        <v>0</v>
      </c>
      <c r="B77" s="53"/>
      <c r="C77" s="53"/>
      <c r="D77" s="53"/>
      <c r="E77" s="53"/>
      <c r="F77" s="53"/>
      <c r="G77" s="54" t="s">
        <v>85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/>
      <c r="AA77" s="57"/>
      <c r="AB77" s="57"/>
      <c r="AC77" s="57"/>
      <c r="AD77" s="57"/>
      <c r="AE77" s="54"/>
      <c r="AF77" s="55"/>
      <c r="AG77" s="55"/>
      <c r="AH77" s="55"/>
      <c r="AI77" s="55"/>
      <c r="AJ77" s="55"/>
      <c r="AK77" s="55"/>
      <c r="AL77" s="55"/>
      <c r="AM77" s="55"/>
      <c r="AN77" s="56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47"/>
      <c r="BF77" s="47"/>
      <c r="BG77" s="47"/>
      <c r="BH77" s="47"/>
      <c r="BI77" s="47"/>
      <c r="BJ77" s="47"/>
      <c r="BK77" s="47"/>
      <c r="BL77" s="47"/>
    </row>
    <row r="78" spans="1:64" ht="38.25" customHeight="1" x14ac:dyDescent="0.25">
      <c r="A78" s="48">
        <v>12</v>
      </c>
      <c r="B78" s="48"/>
      <c r="C78" s="48"/>
      <c r="D78" s="48"/>
      <c r="E78" s="48"/>
      <c r="F78" s="48"/>
      <c r="G78" s="49" t="s">
        <v>86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76</v>
      </c>
      <c r="AA78" s="52"/>
      <c r="AB78" s="52"/>
      <c r="AC78" s="52"/>
      <c r="AD78" s="52"/>
      <c r="AE78" s="49" t="s">
        <v>120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7">
        <v>5383.42</v>
      </c>
      <c r="AP78" s="47"/>
      <c r="AQ78" s="47"/>
      <c r="AR78" s="47"/>
      <c r="AS78" s="47"/>
      <c r="AT78" s="47"/>
      <c r="AU78" s="47"/>
      <c r="AV78" s="47"/>
      <c r="AW78" s="47">
        <f>AK50/AO73</f>
        <v>152.45346869712353</v>
      </c>
      <c r="AX78" s="47"/>
      <c r="AY78" s="47"/>
      <c r="AZ78" s="47"/>
      <c r="BA78" s="47"/>
      <c r="BB78" s="47"/>
      <c r="BC78" s="47"/>
      <c r="BD78" s="47"/>
      <c r="BE78" s="47">
        <f t="shared" si="1"/>
        <v>5535.8734686971238</v>
      </c>
      <c r="BF78" s="47"/>
      <c r="BG78" s="47"/>
      <c r="BH78" s="47"/>
      <c r="BI78" s="47"/>
      <c r="BJ78" s="47"/>
      <c r="BK78" s="47"/>
      <c r="BL78" s="47"/>
    </row>
    <row r="79" spans="1:64" ht="25.5" customHeight="1" x14ac:dyDescent="0.25">
      <c r="A79" s="48">
        <v>13</v>
      </c>
      <c r="B79" s="48"/>
      <c r="C79" s="48"/>
      <c r="D79" s="48"/>
      <c r="E79" s="48"/>
      <c r="F79" s="48"/>
      <c r="G79" s="49" t="s">
        <v>87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76</v>
      </c>
      <c r="AA79" s="52"/>
      <c r="AB79" s="52"/>
      <c r="AC79" s="52"/>
      <c r="AD79" s="52"/>
      <c r="AE79" s="49" t="s">
        <v>88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f>AW71/AW76</f>
        <v>121400</v>
      </c>
      <c r="AX79" s="47"/>
      <c r="AY79" s="47"/>
      <c r="AZ79" s="47"/>
      <c r="BA79" s="47"/>
      <c r="BB79" s="47"/>
      <c r="BC79" s="47"/>
      <c r="BD79" s="47"/>
      <c r="BE79" s="47">
        <f t="shared" si="1"/>
        <v>121400</v>
      </c>
      <c r="BF79" s="47"/>
      <c r="BG79" s="47"/>
      <c r="BH79" s="47"/>
      <c r="BI79" s="47"/>
      <c r="BJ79" s="47"/>
      <c r="BK79" s="47"/>
      <c r="BL79" s="47"/>
    </row>
    <row r="80" spans="1:64" s="2" customFormat="1" ht="12.75" customHeight="1" x14ac:dyDescent="0.25">
      <c r="A80" s="53">
        <v>0</v>
      </c>
      <c r="B80" s="53"/>
      <c r="C80" s="53"/>
      <c r="D80" s="53"/>
      <c r="E80" s="53"/>
      <c r="F80" s="53"/>
      <c r="G80" s="54" t="s">
        <v>89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/>
      <c r="AA80" s="57"/>
      <c r="AB80" s="57"/>
      <c r="AC80" s="57"/>
      <c r="AD80" s="57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47"/>
      <c r="BF80" s="47"/>
      <c r="BG80" s="47"/>
      <c r="BH80" s="47"/>
      <c r="BI80" s="47"/>
      <c r="BJ80" s="47"/>
      <c r="BK80" s="47"/>
      <c r="BL80" s="47"/>
    </row>
    <row r="81" spans="1:64" ht="41.4" customHeight="1" x14ac:dyDescent="0.25">
      <c r="A81" s="48">
        <v>14</v>
      </c>
      <c r="B81" s="48"/>
      <c r="C81" s="48"/>
      <c r="D81" s="48"/>
      <c r="E81" s="48"/>
      <c r="F81" s="48"/>
      <c r="G81" s="49" t="s">
        <v>90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91</v>
      </c>
      <c r="AA81" s="52"/>
      <c r="AB81" s="52"/>
      <c r="AC81" s="52"/>
      <c r="AD81" s="52"/>
      <c r="AE81" s="49" t="s">
        <v>114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7">
        <v>25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1"/>
        <v>25</v>
      </c>
      <c r="BF81" s="47"/>
      <c r="BG81" s="47"/>
      <c r="BH81" s="47"/>
      <c r="BI81" s="47"/>
      <c r="BJ81" s="47"/>
      <c r="BK81" s="47"/>
      <c r="BL81" s="47"/>
    </row>
    <row r="82" spans="1:64" ht="63.75" customHeight="1" x14ac:dyDescent="0.25">
      <c r="A82" s="48">
        <v>15</v>
      </c>
      <c r="B82" s="48"/>
      <c r="C82" s="48"/>
      <c r="D82" s="48"/>
      <c r="E82" s="48"/>
      <c r="F82" s="48"/>
      <c r="G82" s="49" t="s">
        <v>92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91</v>
      </c>
      <c r="AA82" s="52"/>
      <c r="AB82" s="52"/>
      <c r="AC82" s="52"/>
      <c r="AD82" s="52"/>
      <c r="AE82" s="49" t="s">
        <v>93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47">
        <v>79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f t="shared" si="1"/>
        <v>79</v>
      </c>
      <c r="BF82" s="47"/>
      <c r="BG82" s="47"/>
      <c r="BH82" s="47"/>
      <c r="BI82" s="47"/>
      <c r="BJ82" s="47"/>
      <c r="BK82" s="47"/>
      <c r="BL82" s="47"/>
    </row>
    <row r="83" spans="1:64" ht="38.25" customHeight="1" x14ac:dyDescent="0.25">
      <c r="A83" s="48">
        <v>16</v>
      </c>
      <c r="B83" s="48"/>
      <c r="C83" s="48"/>
      <c r="D83" s="48"/>
      <c r="E83" s="48"/>
      <c r="F83" s="48"/>
      <c r="G83" s="49" t="s">
        <v>94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 t="s">
        <v>91</v>
      </c>
      <c r="AA83" s="52"/>
      <c r="AB83" s="52"/>
      <c r="AC83" s="52"/>
      <c r="AD83" s="52"/>
      <c r="AE83" s="49" t="s">
        <v>95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47">
        <v>0</v>
      </c>
      <c r="AP83" s="47"/>
      <c r="AQ83" s="47"/>
      <c r="AR83" s="47"/>
      <c r="AS83" s="47"/>
      <c r="AT83" s="47"/>
      <c r="AU83" s="47"/>
      <c r="AV83" s="47"/>
      <c r="AW83" s="47">
        <v>46.1</v>
      </c>
      <c r="AX83" s="47"/>
      <c r="AY83" s="47"/>
      <c r="AZ83" s="47"/>
      <c r="BA83" s="47"/>
      <c r="BB83" s="47"/>
      <c r="BC83" s="47"/>
      <c r="BD83" s="47"/>
      <c r="BE83" s="47">
        <f t="shared" si="1"/>
        <v>46.1</v>
      </c>
      <c r="BF83" s="47"/>
      <c r="BG83" s="47"/>
      <c r="BH83" s="47"/>
      <c r="BI83" s="47"/>
      <c r="BJ83" s="47"/>
      <c r="BK83" s="47"/>
      <c r="BL83" s="47"/>
    </row>
    <row r="84" spans="1:6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64" ht="9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4" ht="16.5" customHeight="1" x14ac:dyDescent="0.25">
      <c r="A86" s="119" t="s">
        <v>113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43"/>
      <c r="AO86" s="121" t="s">
        <v>102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9"/>
      <c r="BI86" s="9"/>
      <c r="BJ86" s="9"/>
      <c r="BK86" s="9"/>
      <c r="BL86" s="9"/>
    </row>
    <row r="87" spans="1:6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10" t="s">
        <v>5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9"/>
      <c r="AO87" s="110" t="s">
        <v>52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9"/>
      <c r="BI87" s="9"/>
      <c r="BJ87" s="9"/>
      <c r="BK87" s="9"/>
      <c r="BL87" s="9"/>
    </row>
    <row r="88" spans="1:64" ht="15.75" customHeight="1" x14ac:dyDescent="0.25">
      <c r="A88" s="122" t="s">
        <v>3</v>
      </c>
      <c r="B88" s="122"/>
      <c r="C88" s="122"/>
      <c r="D88" s="122"/>
      <c r="E88" s="122"/>
      <c r="F88" s="12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</row>
    <row r="89" spans="1:64" ht="13.2" customHeight="1" x14ac:dyDescent="0.25">
      <c r="A89" s="117" t="s">
        <v>100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</row>
    <row r="90" spans="1:64" x14ac:dyDescent="0.25">
      <c r="A90" s="118" t="s">
        <v>47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</row>
    <row r="91" spans="1:64" ht="10.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64" ht="15.75" customHeight="1" x14ac:dyDescent="0.25">
      <c r="A92" s="119" t="s">
        <v>101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43"/>
      <c r="AO92" s="121" t="s">
        <v>103</v>
      </c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9"/>
      <c r="BI92" s="9"/>
      <c r="BJ92" s="9"/>
      <c r="BK92" s="9"/>
      <c r="BL92" s="9"/>
    </row>
    <row r="93" spans="1:6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10" t="s">
        <v>5</v>
      </c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9"/>
      <c r="AO93" s="110" t="s">
        <v>52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9"/>
      <c r="BI93" s="9"/>
      <c r="BJ93" s="9"/>
      <c r="BK93" s="9"/>
      <c r="BL93" s="9"/>
    </row>
    <row r="94" spans="1:64" x14ac:dyDescent="0.25">
      <c r="A94" s="128">
        <v>44911</v>
      </c>
      <c r="B94" s="129"/>
      <c r="C94" s="129"/>
      <c r="D94" s="129"/>
      <c r="E94" s="129"/>
      <c r="F94" s="129"/>
      <c r="G94" s="129"/>
      <c r="H94" s="12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</row>
    <row r="95" spans="1:64" x14ac:dyDescent="0.25">
      <c r="A95" s="110" t="s">
        <v>45</v>
      </c>
      <c r="B95" s="110"/>
      <c r="C95" s="110"/>
      <c r="D95" s="110"/>
      <c r="E95" s="110"/>
      <c r="F95" s="110"/>
      <c r="G95" s="110"/>
      <c r="H95" s="110"/>
      <c r="I95" s="44"/>
      <c r="J95" s="44"/>
      <c r="K95" s="44"/>
      <c r="L95" s="44"/>
      <c r="M95" s="44"/>
      <c r="N95" s="44"/>
      <c r="O95" s="44"/>
      <c r="P95" s="44"/>
      <c r="Q95" s="44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</row>
    <row r="96" spans="1:64" x14ac:dyDescent="0.25">
      <c r="A96" s="3" t="s">
        <v>46</v>
      </c>
    </row>
  </sheetData>
  <mergeCells count="293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O86:BG86"/>
    <mergeCell ref="A88:F88"/>
    <mergeCell ref="A64:F64"/>
    <mergeCell ref="Z64:AD64"/>
    <mergeCell ref="AE64:AN64"/>
    <mergeCell ref="A86:V86"/>
    <mergeCell ref="AO5:BL5"/>
    <mergeCell ref="AO3:BL3"/>
    <mergeCell ref="D54:AA55"/>
    <mergeCell ref="AB54:AI55"/>
    <mergeCell ref="AJ54:AQ55"/>
    <mergeCell ref="AR54:AY55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3:AY53"/>
    <mergeCell ref="A39:F39"/>
    <mergeCell ref="A36:BL36"/>
    <mergeCell ref="A37:F37"/>
    <mergeCell ref="G37:BL37"/>
    <mergeCell ref="A38:F38"/>
    <mergeCell ref="AC48:AJ48"/>
    <mergeCell ref="AK44:AR45"/>
    <mergeCell ref="W86:AM86"/>
    <mergeCell ref="W87:AM87"/>
    <mergeCell ref="BE61:BL61"/>
    <mergeCell ref="AO87:BG87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BE67:BL67"/>
    <mergeCell ref="BE69:BL69"/>
    <mergeCell ref="BE71:BL71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D48:AB48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49:C49"/>
    <mergeCell ref="D49:AB49"/>
    <mergeCell ref="AC49:AJ49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K49:AR49"/>
    <mergeCell ref="AS49:AZ49"/>
    <mergeCell ref="A50:C50"/>
    <mergeCell ref="D50:AB50"/>
    <mergeCell ref="AC50:AJ50"/>
    <mergeCell ref="AK50:AR50"/>
    <mergeCell ref="AS50:AZ5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4:L64">
    <cfRule type="cellIs" dxfId="42" priority="44" stopIfTrue="1" operator="equal">
      <formula>$G63</formula>
    </cfRule>
  </conditionalFormatting>
  <conditionalFormatting sqref="D48">
    <cfRule type="cellIs" dxfId="41" priority="45" stopIfTrue="1" operator="equal">
      <formula>$D47</formula>
    </cfRule>
  </conditionalFormatting>
  <conditionalFormatting sqref="A64:F64">
    <cfRule type="cellIs" dxfId="40" priority="46" stopIfTrue="1" operator="equal">
      <formula>0</formula>
    </cfRule>
  </conditionalFormatting>
  <conditionalFormatting sqref="D49">
    <cfRule type="cellIs" dxfId="39" priority="43" stopIfTrue="1" operator="equal">
      <formula>$D48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2022-12-16T12:41:40Z</cp:lastPrinted>
  <dcterms:created xsi:type="dcterms:W3CDTF">2016-08-15T09:54:21Z</dcterms:created>
  <dcterms:modified xsi:type="dcterms:W3CDTF">2022-12-16T12:41:42Z</dcterms:modified>
</cp:coreProperties>
</file>