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Аркуш1" sheetId="1" r:id="rId1"/>
  </sheets>
  <definedNames>
    <definedName name="_xlnm.Print_Titles" localSheetId="0">Аркуш1!$10:$11</definedName>
    <definedName name="_xlnm.Print_Area" localSheetId="0">Аркуш1!$A$1:$G$44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/>
  <c r="G38" s="1"/>
  <c r="F17"/>
  <c r="F38" s="1"/>
  <c r="E17"/>
  <c r="E38" s="1"/>
  <c r="D38"/>
  <c r="D39"/>
  <c r="E39"/>
  <c r="F39"/>
  <c r="G39"/>
  <c r="C39"/>
  <c r="C38"/>
  <c r="D34" l="1"/>
  <c r="E34"/>
  <c r="F34"/>
  <c r="G34"/>
  <c r="C34"/>
  <c r="D31"/>
  <c r="E31"/>
  <c r="F31"/>
  <c r="G31"/>
  <c r="C31"/>
  <c r="D28"/>
  <c r="E28"/>
  <c r="F28"/>
  <c r="G28"/>
  <c r="C28"/>
  <c r="D25"/>
  <c r="E25"/>
  <c r="F25"/>
  <c r="G25"/>
  <c r="C25"/>
  <c r="D22"/>
  <c r="E22"/>
  <c r="F22"/>
  <c r="G22"/>
  <c r="C22"/>
  <c r="D19"/>
  <c r="E19"/>
  <c r="F19"/>
  <c r="G19"/>
  <c r="C19"/>
  <c r="D16"/>
  <c r="E16"/>
  <c r="F16"/>
  <c r="G16"/>
  <c r="C16"/>
  <c r="D13"/>
  <c r="E13"/>
  <c r="F13"/>
  <c r="G13"/>
  <c r="C13"/>
  <c r="E37"/>
  <c r="F37"/>
  <c r="G37"/>
  <c r="C37" l="1"/>
  <c r="D37"/>
</calcChain>
</file>

<file path=xl/sharedStrings.xml><?xml version="1.0" encoding="utf-8"?>
<sst xmlns="http://schemas.openxmlformats.org/spreadsheetml/2006/main" count="76" uniqueCount="41">
  <si>
    <t>до рішення виконавчого комітету</t>
  </si>
  <si>
    <t>Граничні показники видатків бюджету</t>
  </si>
  <si>
    <t>(код бюджету)</t>
  </si>
  <si>
    <t>(звіт)</t>
  </si>
  <si>
    <t>2023 рік</t>
  </si>
  <si>
    <t>2024 рік</t>
  </si>
  <si>
    <t>(грн)</t>
  </si>
  <si>
    <t>(план)</t>
  </si>
  <si>
    <t>Х</t>
  </si>
  <si>
    <t>загальний фонд</t>
  </si>
  <si>
    <t>спеціальний фонд</t>
  </si>
  <si>
    <t>УСЬОГО, утому числі:</t>
  </si>
  <si>
    <t>Перший заступник міського голови з питань</t>
  </si>
  <si>
    <t>діяльності виконавчих органів ради</t>
  </si>
  <si>
    <t>Федір ВОВЧЕНКО</t>
  </si>
  <si>
    <t>та надання кредитів з бюджету головним розпорядникам коштів</t>
  </si>
  <si>
    <t>Код відомчої класифікації</t>
  </si>
  <si>
    <t>Найменування головного розпорядника коштів місцевого бюджету</t>
  </si>
  <si>
    <t>02</t>
  </si>
  <si>
    <t>06</t>
  </si>
  <si>
    <t>08</t>
  </si>
  <si>
    <t>10</t>
  </si>
  <si>
    <t>11</t>
  </si>
  <si>
    <t>Відділ з питань фізичної культури та спорту Ніжинської міської ради Чернігівської області</t>
  </si>
  <si>
    <t>12</t>
  </si>
  <si>
    <t>31</t>
  </si>
  <si>
    <t>37</t>
  </si>
  <si>
    <t>Фінансове управління Ніжинської міської ради Чернігівської області</t>
  </si>
  <si>
    <t>Управління соціального захисту населення Ніжинської міської ради Чернігівської області</t>
  </si>
  <si>
    <t>Виконавчий комітет Ніжинської міської ради Чернігівської області</t>
  </si>
  <si>
    <t>Управління освіти Ніжинської міської ради Чернігівської області</t>
  </si>
  <si>
    <t>Управління культури і туризму Ніжинської міської ради Чернігівської області</t>
  </si>
  <si>
    <t>Управління комунального майна та земельних відносин Ніжинської міської ради Чернігівської області</t>
  </si>
  <si>
    <t>Управління житлово-комунального господарства та Будівництва Ніжинської міської ради Чернігівської області</t>
  </si>
  <si>
    <t xml:space="preserve">                               Додаток 6</t>
  </si>
  <si>
    <t>2025 рік</t>
  </si>
  <si>
    <t>2026 рік</t>
  </si>
  <si>
    <t>2027 рік</t>
  </si>
  <si>
    <t>(затверджено уточнений план)</t>
  </si>
  <si>
    <t xml:space="preserve"> без освітньої субвенції</t>
  </si>
  <si>
    <t>від 15 серпня 2024 р. № 380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</si>
</sst>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6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43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2" fillId="0" borderId="1" xfId="3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4" fontId="3" fillId="0" borderId="3" xfId="2" applyNumberFormat="1" applyFont="1" applyFill="1" applyBorder="1" applyAlignment="1">
      <alignment horizontal="justify" vertical="center" wrapText="1"/>
    </xf>
    <xf numFmtId="164" fontId="3" fillId="2" borderId="3" xfId="2" applyNumberFormat="1" applyFont="1" applyFill="1" applyBorder="1" applyAlignment="1">
      <alignment horizontal="justify" vertical="center" wrapText="1"/>
    </xf>
    <xf numFmtId="164" fontId="2" fillId="2" borderId="1" xfId="2" applyNumberFormat="1" applyFont="1" applyFill="1" applyBorder="1" applyAlignment="1">
      <alignment horizontal="justify" vertical="center" wrapText="1"/>
    </xf>
    <xf numFmtId="164" fontId="3" fillId="2" borderId="1" xfId="2" applyNumberFormat="1" applyFont="1" applyFill="1" applyBorder="1" applyAlignment="1">
      <alignment horizontal="justify" vertical="center" wrapText="1"/>
    </xf>
    <xf numFmtId="164" fontId="23" fillId="0" borderId="0" xfId="0" applyNumberFormat="1" applyFont="1"/>
    <xf numFmtId="164" fontId="3" fillId="0" borderId="1" xfId="2" applyNumberFormat="1" applyFont="1" applyBorder="1" applyAlignment="1">
      <alignment horizontal="justify" vertical="center" wrapText="1"/>
    </xf>
    <xf numFmtId="0" fontId="0" fillId="2" borderId="0" xfId="0" applyFont="1" applyFill="1"/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justify" vertical="center" wrapText="1"/>
    </xf>
    <xf numFmtId="0" fontId="23" fillId="25" borderId="13" xfId="0" applyFont="1" applyFill="1" applyBorder="1" applyAlignment="1">
      <alignment horizontal="center"/>
    </xf>
    <xf numFmtId="0" fontId="23" fillId="25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24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63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Плохой" xfId="55"/>
    <cellStyle name="Пояснение" xfId="56"/>
    <cellStyle name="Примечание" xfId="57"/>
    <cellStyle name="Примечание 2" xfId="58"/>
    <cellStyle name="Связанная ячейка" xfId="59"/>
    <cellStyle name="Стиль 1" xfId="60"/>
    <cellStyle name="Текст предупреждения" xfId="61"/>
    <cellStyle name="Фінансовий 2" xfId="2"/>
    <cellStyle name="Хороший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abSelected="1" view="pageBreakPreview" zoomScale="60" zoomScaleNormal="100" workbookViewId="0">
      <selection activeCell="F4" sqref="F4"/>
    </sheetView>
  </sheetViews>
  <sheetFormatPr defaultColWidth="8.85546875" defaultRowHeight="15.75"/>
  <cols>
    <col min="1" max="1" width="15.5703125" style="14" customWidth="1"/>
    <col min="2" max="2" width="48.85546875" style="14" customWidth="1"/>
    <col min="3" max="3" width="18.140625" style="14" customWidth="1"/>
    <col min="4" max="4" width="20" style="14" customWidth="1"/>
    <col min="5" max="5" width="20" style="13" customWidth="1"/>
    <col min="6" max="6" width="17.7109375" style="13" customWidth="1"/>
    <col min="7" max="7" width="19.7109375" style="13" customWidth="1"/>
    <col min="8" max="8" width="8.85546875" style="14"/>
    <col min="9" max="9" width="9" style="14" bestFit="1" customWidth="1"/>
    <col min="10" max="11" width="12.28515625" style="14" bestFit="1" customWidth="1"/>
    <col min="12" max="16384" width="8.85546875" style="14"/>
  </cols>
  <sheetData>
    <row r="1" spans="1:7">
      <c r="A1" s="12"/>
      <c r="B1" s="12"/>
      <c r="C1" s="12"/>
      <c r="D1" s="12"/>
      <c r="F1" s="34" t="s">
        <v>34</v>
      </c>
      <c r="G1" s="34"/>
    </row>
    <row r="2" spans="1:7">
      <c r="A2" s="12"/>
      <c r="B2" s="12"/>
      <c r="C2" s="12"/>
      <c r="D2" s="12"/>
      <c r="F2" s="34" t="s">
        <v>0</v>
      </c>
      <c r="G2" s="34"/>
    </row>
    <row r="3" spans="1:7">
      <c r="A3" s="12"/>
      <c r="B3" s="12"/>
      <c r="C3" s="12"/>
      <c r="D3" s="12"/>
      <c r="F3" s="34" t="s">
        <v>40</v>
      </c>
      <c r="G3" s="34"/>
    </row>
    <row r="4" spans="1:7">
      <c r="A4" s="12"/>
      <c r="B4" s="12"/>
      <c r="C4" s="12"/>
      <c r="D4" s="12"/>
      <c r="F4" s="21"/>
      <c r="G4" s="21"/>
    </row>
    <row r="5" spans="1:7">
      <c r="A5" s="35" t="s">
        <v>1</v>
      </c>
      <c r="B5" s="35"/>
      <c r="C5" s="35"/>
      <c r="D5" s="35"/>
      <c r="E5" s="35"/>
      <c r="F5" s="35"/>
      <c r="G5" s="35"/>
    </row>
    <row r="6" spans="1:7">
      <c r="A6" s="35" t="s">
        <v>15</v>
      </c>
      <c r="B6" s="35"/>
      <c r="C6" s="35"/>
      <c r="D6" s="35"/>
      <c r="E6" s="35"/>
      <c r="F6" s="35"/>
      <c r="G6" s="35"/>
    </row>
    <row r="7" spans="1:7">
      <c r="A7" s="37">
        <v>2553800000</v>
      </c>
      <c r="B7" s="37"/>
      <c r="C7" s="12"/>
      <c r="D7" s="12"/>
    </row>
    <row r="8" spans="1:7">
      <c r="A8" s="38" t="s">
        <v>2</v>
      </c>
      <c r="B8" s="38"/>
      <c r="C8" s="12"/>
      <c r="D8" s="12"/>
    </row>
    <row r="9" spans="1:7">
      <c r="A9" s="12"/>
      <c r="B9" s="12"/>
      <c r="C9" s="12"/>
      <c r="D9" s="12"/>
      <c r="G9" s="3" t="s">
        <v>6</v>
      </c>
    </row>
    <row r="10" spans="1:7">
      <c r="A10" s="41" t="s">
        <v>16</v>
      </c>
      <c r="B10" s="39" t="s">
        <v>17</v>
      </c>
      <c r="C10" s="26" t="s">
        <v>4</v>
      </c>
      <c r="D10" s="27" t="s">
        <v>5</v>
      </c>
      <c r="E10" s="4" t="s">
        <v>35</v>
      </c>
      <c r="F10" s="4" t="s">
        <v>36</v>
      </c>
      <c r="G10" s="4" t="s">
        <v>37</v>
      </c>
    </row>
    <row r="11" spans="1:7" ht="31.35" customHeight="1">
      <c r="A11" s="42"/>
      <c r="B11" s="40"/>
      <c r="C11" s="1" t="s">
        <v>3</v>
      </c>
      <c r="D11" s="28" t="s">
        <v>38</v>
      </c>
      <c r="E11" s="5" t="s">
        <v>7</v>
      </c>
      <c r="F11" s="5" t="s">
        <v>7</v>
      </c>
      <c r="G11" s="5" t="s">
        <v>7</v>
      </c>
    </row>
    <row r="12" spans="1:7" ht="18" customHeight="1">
      <c r="A12" s="2">
        <v>1</v>
      </c>
      <c r="B12" s="1">
        <v>2</v>
      </c>
      <c r="C12" s="1">
        <v>3</v>
      </c>
      <c r="D12" s="2">
        <v>4</v>
      </c>
      <c r="E12" s="5">
        <v>5</v>
      </c>
      <c r="F12" s="5">
        <v>6</v>
      </c>
      <c r="G12" s="5">
        <v>7</v>
      </c>
    </row>
    <row r="13" spans="1:7" ht="33" customHeight="1">
      <c r="A13" s="22" t="s">
        <v>18</v>
      </c>
      <c r="B13" s="9" t="s">
        <v>29</v>
      </c>
      <c r="C13" s="15">
        <f>C14+C15</f>
        <v>176105891.58000001</v>
      </c>
      <c r="D13" s="15">
        <f t="shared" ref="D13:G13" si="0">D14+D15</f>
        <v>151446263.36000001</v>
      </c>
      <c r="E13" s="16">
        <f t="shared" si="0"/>
        <v>111399600</v>
      </c>
      <c r="F13" s="16">
        <f t="shared" si="0"/>
        <v>114727650</v>
      </c>
      <c r="G13" s="16">
        <f t="shared" si="0"/>
        <v>116511200</v>
      </c>
    </row>
    <row r="14" spans="1:7">
      <c r="A14" s="10" t="s">
        <v>8</v>
      </c>
      <c r="B14" s="23" t="s">
        <v>9</v>
      </c>
      <c r="C14" s="17">
        <v>123018386.62</v>
      </c>
      <c r="D14" s="17">
        <v>92508413.359999999</v>
      </c>
      <c r="E14" s="17">
        <v>87970400</v>
      </c>
      <c r="F14" s="17">
        <v>90415000</v>
      </c>
      <c r="G14" s="17">
        <v>91556550</v>
      </c>
    </row>
    <row r="15" spans="1:7">
      <c r="A15" s="10" t="s">
        <v>8</v>
      </c>
      <c r="B15" s="23" t="s">
        <v>10</v>
      </c>
      <c r="C15" s="17">
        <v>53087504.960000001</v>
      </c>
      <c r="D15" s="17">
        <v>58937850</v>
      </c>
      <c r="E15" s="17">
        <v>23429200</v>
      </c>
      <c r="F15" s="17">
        <v>24312650</v>
      </c>
      <c r="G15" s="17">
        <v>24954650</v>
      </c>
    </row>
    <row r="16" spans="1:7" ht="31.5">
      <c r="A16" s="24" t="s">
        <v>19</v>
      </c>
      <c r="B16" s="25" t="s">
        <v>30</v>
      </c>
      <c r="C16" s="18">
        <f>C17+C18</f>
        <v>313999777.44</v>
      </c>
      <c r="D16" s="18">
        <f t="shared" ref="D16:G16" si="1">D17+D18</f>
        <v>428794362.81999999</v>
      </c>
      <c r="E16" s="18">
        <f t="shared" si="1"/>
        <v>254052650</v>
      </c>
      <c r="F16" s="18">
        <f t="shared" si="1"/>
        <v>248037500</v>
      </c>
      <c r="G16" s="18">
        <f t="shared" si="1"/>
        <v>252913850</v>
      </c>
    </row>
    <row r="17" spans="1:14">
      <c r="A17" s="10" t="s">
        <v>8</v>
      </c>
      <c r="B17" s="23" t="s">
        <v>9</v>
      </c>
      <c r="C17" s="17">
        <v>291853973.31999999</v>
      </c>
      <c r="D17" s="17">
        <v>400427395.81999999</v>
      </c>
      <c r="E17" s="29">
        <f>359181000-129273300</f>
        <v>229907700</v>
      </c>
      <c r="F17" s="29">
        <f>369162100-129273300</f>
        <v>239888800</v>
      </c>
      <c r="G17" s="29">
        <f>373823300-129273300</f>
        <v>244550000</v>
      </c>
      <c r="H17" s="30" t="s">
        <v>39</v>
      </c>
      <c r="I17" s="31"/>
      <c r="J17" s="31"/>
      <c r="K17" s="31"/>
      <c r="L17" s="31"/>
      <c r="M17" s="31"/>
      <c r="N17" s="31"/>
    </row>
    <row r="18" spans="1:14">
      <c r="A18" s="10" t="s">
        <v>8</v>
      </c>
      <c r="B18" s="23" t="s">
        <v>10</v>
      </c>
      <c r="C18" s="17">
        <v>22145804.120000001</v>
      </c>
      <c r="D18" s="17">
        <v>28366967</v>
      </c>
      <c r="E18" s="17">
        <v>24144950</v>
      </c>
      <c r="F18" s="17">
        <v>8148700</v>
      </c>
      <c r="G18" s="17">
        <v>8363850</v>
      </c>
    </row>
    <row r="19" spans="1:14" ht="31.5">
      <c r="A19" s="24" t="s">
        <v>20</v>
      </c>
      <c r="B19" s="25" t="s">
        <v>28</v>
      </c>
      <c r="C19" s="18">
        <f>C20+C21</f>
        <v>54482769.82</v>
      </c>
      <c r="D19" s="18">
        <f t="shared" ref="D19:G19" si="2">D20+D21</f>
        <v>54747720</v>
      </c>
      <c r="E19" s="18">
        <f t="shared" si="2"/>
        <v>42794600</v>
      </c>
      <c r="F19" s="18">
        <f t="shared" si="2"/>
        <v>43991550</v>
      </c>
      <c r="G19" s="18">
        <f t="shared" si="2"/>
        <v>44558650</v>
      </c>
    </row>
    <row r="20" spans="1:14">
      <c r="A20" s="10" t="s">
        <v>8</v>
      </c>
      <c r="B20" s="23" t="s">
        <v>9</v>
      </c>
      <c r="C20" s="17">
        <v>48886952.890000001</v>
      </c>
      <c r="D20" s="17">
        <v>54030451</v>
      </c>
      <c r="E20" s="17">
        <v>41975700</v>
      </c>
      <c r="F20" s="17">
        <v>43142100</v>
      </c>
      <c r="G20" s="17">
        <v>43686800</v>
      </c>
    </row>
    <row r="21" spans="1:14">
      <c r="A21" s="10" t="s">
        <v>8</v>
      </c>
      <c r="B21" s="23" t="s">
        <v>10</v>
      </c>
      <c r="C21" s="17">
        <v>5595816.9299999997</v>
      </c>
      <c r="D21" s="17">
        <v>717269</v>
      </c>
      <c r="E21" s="17">
        <v>818900</v>
      </c>
      <c r="F21" s="17">
        <v>849450</v>
      </c>
      <c r="G21" s="17">
        <v>871850</v>
      </c>
    </row>
    <row r="22" spans="1:14" ht="31.5">
      <c r="A22" s="24" t="s">
        <v>21</v>
      </c>
      <c r="B22" s="25" t="s">
        <v>31</v>
      </c>
      <c r="C22" s="18">
        <f>C23+C24</f>
        <v>41134796.369999997</v>
      </c>
      <c r="D22" s="18">
        <f t="shared" ref="D22:G22" si="3">D23+D24</f>
        <v>52275200</v>
      </c>
      <c r="E22" s="18">
        <f t="shared" si="3"/>
        <v>33264300</v>
      </c>
      <c r="F22" s="18">
        <f t="shared" si="3"/>
        <v>34160300</v>
      </c>
      <c r="G22" s="18">
        <f t="shared" si="3"/>
        <v>34607150</v>
      </c>
    </row>
    <row r="23" spans="1:14">
      <c r="A23" s="10" t="s">
        <v>8</v>
      </c>
      <c r="B23" s="23" t="s">
        <v>9</v>
      </c>
      <c r="C23" s="17">
        <v>38840757.43</v>
      </c>
      <c r="D23" s="17">
        <v>51116200</v>
      </c>
      <c r="E23" s="17">
        <v>32141550</v>
      </c>
      <c r="F23" s="17">
        <v>33034700</v>
      </c>
      <c r="G23" s="17">
        <v>33451800</v>
      </c>
    </row>
    <row r="24" spans="1:14">
      <c r="A24" s="10" t="s">
        <v>8</v>
      </c>
      <c r="B24" s="23" t="s">
        <v>10</v>
      </c>
      <c r="C24" s="17">
        <v>2294038.94</v>
      </c>
      <c r="D24" s="17">
        <v>1159000</v>
      </c>
      <c r="E24" s="17">
        <v>1122750</v>
      </c>
      <c r="F24" s="17">
        <v>1125600</v>
      </c>
      <c r="G24" s="17">
        <v>1155350</v>
      </c>
    </row>
    <row r="25" spans="1:14" ht="31.5">
      <c r="A25" s="24" t="s">
        <v>22</v>
      </c>
      <c r="B25" s="25" t="s">
        <v>23</v>
      </c>
      <c r="C25" s="18">
        <f>C26+C27</f>
        <v>23887780.52</v>
      </c>
      <c r="D25" s="18">
        <f t="shared" ref="D25:G25" si="4">D26+D27</f>
        <v>23936982.359999999</v>
      </c>
      <c r="E25" s="18">
        <f t="shared" si="4"/>
        <v>20235050</v>
      </c>
      <c r="F25" s="18">
        <f t="shared" si="4"/>
        <v>20794700</v>
      </c>
      <c r="G25" s="18">
        <f t="shared" si="4"/>
        <v>21058800</v>
      </c>
    </row>
    <row r="26" spans="1:14">
      <c r="A26" s="10" t="s">
        <v>8</v>
      </c>
      <c r="B26" s="23" t="s">
        <v>9</v>
      </c>
      <c r="C26" s="17">
        <v>22669175</v>
      </c>
      <c r="D26" s="17">
        <v>23525882.359999999</v>
      </c>
      <c r="E26" s="17">
        <v>20119650</v>
      </c>
      <c r="F26" s="17">
        <v>20678750</v>
      </c>
      <c r="G26" s="17">
        <v>20939800</v>
      </c>
      <c r="J26" s="19"/>
    </row>
    <row r="27" spans="1:14">
      <c r="A27" s="10" t="s">
        <v>8</v>
      </c>
      <c r="B27" s="23" t="s">
        <v>10</v>
      </c>
      <c r="C27" s="17">
        <v>1218605.52</v>
      </c>
      <c r="D27" s="17">
        <v>411100</v>
      </c>
      <c r="E27" s="17">
        <v>115400</v>
      </c>
      <c r="F27" s="17">
        <v>115950</v>
      </c>
      <c r="G27" s="17">
        <v>119000</v>
      </c>
    </row>
    <row r="28" spans="1:14" ht="47.25">
      <c r="A28" s="24" t="s">
        <v>24</v>
      </c>
      <c r="B28" s="25" t="s">
        <v>33</v>
      </c>
      <c r="C28" s="18">
        <f>C29+C30</f>
        <v>132600850.97</v>
      </c>
      <c r="D28" s="18">
        <f t="shared" ref="D28:G28" si="5">D29+D30</f>
        <v>116885082.88</v>
      </c>
      <c r="E28" s="18">
        <f t="shared" si="5"/>
        <v>98732300</v>
      </c>
      <c r="F28" s="18">
        <f t="shared" si="5"/>
        <v>101646050</v>
      </c>
      <c r="G28" s="18">
        <f t="shared" si="5"/>
        <v>103195500</v>
      </c>
    </row>
    <row r="29" spans="1:14">
      <c r="A29" s="10" t="s">
        <v>8</v>
      </c>
      <c r="B29" s="23" t="s">
        <v>9</v>
      </c>
      <c r="C29" s="17">
        <v>112562140.17</v>
      </c>
      <c r="D29" s="17">
        <v>82645679.640000001</v>
      </c>
      <c r="E29" s="17">
        <v>80112550</v>
      </c>
      <c r="F29" s="17">
        <v>82338750</v>
      </c>
      <c r="G29" s="17">
        <v>83378350</v>
      </c>
    </row>
    <row r="30" spans="1:14">
      <c r="A30" s="10" t="s">
        <v>8</v>
      </c>
      <c r="B30" s="23" t="s">
        <v>10</v>
      </c>
      <c r="C30" s="17">
        <v>20038710.800000001</v>
      </c>
      <c r="D30" s="17">
        <v>34239403.240000002</v>
      </c>
      <c r="E30" s="17">
        <v>18619750</v>
      </c>
      <c r="F30" s="17">
        <v>19307300</v>
      </c>
      <c r="G30" s="17">
        <v>19817150</v>
      </c>
    </row>
    <row r="31" spans="1:14" ht="47.25">
      <c r="A31" s="24" t="s">
        <v>25</v>
      </c>
      <c r="B31" s="25" t="s">
        <v>32</v>
      </c>
      <c r="C31" s="18">
        <f>C32+C33</f>
        <v>5863567.7800000003</v>
      </c>
      <c r="D31" s="18">
        <f t="shared" ref="D31:G31" si="6">D32+D33</f>
        <v>4608250</v>
      </c>
      <c r="E31" s="18">
        <f t="shared" si="6"/>
        <v>3973300</v>
      </c>
      <c r="F31" s="18">
        <f t="shared" si="6"/>
        <v>4083800</v>
      </c>
      <c r="G31" s="18">
        <f t="shared" si="6"/>
        <v>4135450</v>
      </c>
    </row>
    <row r="32" spans="1:14">
      <c r="A32" s="10" t="s">
        <v>8</v>
      </c>
      <c r="B32" s="23" t="s">
        <v>9</v>
      </c>
      <c r="C32" s="17">
        <v>5754297.7800000003</v>
      </c>
      <c r="D32" s="17">
        <v>4583300</v>
      </c>
      <c r="E32" s="17">
        <v>3968000</v>
      </c>
      <c r="F32" s="17">
        <v>4078300</v>
      </c>
      <c r="G32" s="17">
        <v>4129800</v>
      </c>
    </row>
    <row r="33" spans="1:11">
      <c r="A33" s="10" t="s">
        <v>8</v>
      </c>
      <c r="B33" s="23" t="s">
        <v>10</v>
      </c>
      <c r="C33" s="17">
        <v>109270</v>
      </c>
      <c r="D33" s="17">
        <v>24950</v>
      </c>
      <c r="E33" s="17">
        <v>5300</v>
      </c>
      <c r="F33" s="17">
        <v>5500</v>
      </c>
      <c r="G33" s="17">
        <v>5650</v>
      </c>
    </row>
    <row r="34" spans="1:11" ht="31.5">
      <c r="A34" s="24" t="s">
        <v>26</v>
      </c>
      <c r="B34" s="25" t="s">
        <v>27</v>
      </c>
      <c r="C34" s="18">
        <f>C35+C36</f>
        <v>37702915.469999999</v>
      </c>
      <c r="D34" s="18">
        <f t="shared" ref="D34:G34" si="7">D35+D36</f>
        <v>15830439</v>
      </c>
      <c r="E34" s="18">
        <f t="shared" si="7"/>
        <v>25329800</v>
      </c>
      <c r="F34" s="18">
        <f t="shared" si="7"/>
        <v>25624250</v>
      </c>
      <c r="G34" s="18">
        <f t="shared" si="7"/>
        <v>31111400</v>
      </c>
    </row>
    <row r="35" spans="1:11">
      <c r="A35" s="10" t="s">
        <v>8</v>
      </c>
      <c r="B35" s="23" t="s">
        <v>9</v>
      </c>
      <c r="C35" s="17">
        <v>37677557.100000001</v>
      </c>
      <c r="D35" s="17">
        <v>15730439</v>
      </c>
      <c r="E35" s="17">
        <v>25222000</v>
      </c>
      <c r="F35" s="17">
        <v>25512450</v>
      </c>
      <c r="G35" s="17">
        <v>30996600</v>
      </c>
      <c r="K35" s="19"/>
    </row>
    <row r="36" spans="1:11">
      <c r="A36" s="10" t="s">
        <v>8</v>
      </c>
      <c r="B36" s="23" t="s">
        <v>10</v>
      </c>
      <c r="C36" s="17">
        <v>25358.37</v>
      </c>
      <c r="D36" s="17">
        <v>100000</v>
      </c>
      <c r="E36" s="17">
        <v>107800</v>
      </c>
      <c r="F36" s="17">
        <v>111800</v>
      </c>
      <c r="G36" s="17">
        <v>114800</v>
      </c>
    </row>
    <row r="37" spans="1:11">
      <c r="A37" s="10"/>
      <c r="B37" s="11" t="s">
        <v>11</v>
      </c>
      <c r="C37" s="18">
        <f>C38+C39</f>
        <v>785778349.94999993</v>
      </c>
      <c r="D37" s="18">
        <f t="shared" ref="D37:G37" si="8">D38+D39</f>
        <v>848524300.42000008</v>
      </c>
      <c r="E37" s="18">
        <f t="shared" si="8"/>
        <v>589781600</v>
      </c>
      <c r="F37" s="18">
        <f t="shared" si="8"/>
        <v>593065800</v>
      </c>
      <c r="G37" s="18">
        <f t="shared" si="8"/>
        <v>608092000</v>
      </c>
    </row>
    <row r="38" spans="1:11">
      <c r="A38" s="10" t="s">
        <v>8</v>
      </c>
      <c r="B38" s="23" t="s">
        <v>9</v>
      </c>
      <c r="C38" s="18">
        <f>C14+C17+C20+C23+C26+C29+C32+C35</f>
        <v>681263240.30999994</v>
      </c>
      <c r="D38" s="18">
        <f t="shared" ref="D38:G38" si="9">D14+D17+D20+D23+D26+D29+D32+D35</f>
        <v>724567761.18000007</v>
      </c>
      <c r="E38" s="18">
        <f t="shared" si="9"/>
        <v>521417550</v>
      </c>
      <c r="F38" s="20">
        <f t="shared" si="9"/>
        <v>539088850</v>
      </c>
      <c r="G38" s="20">
        <f t="shared" si="9"/>
        <v>552689700</v>
      </c>
    </row>
    <row r="39" spans="1:11">
      <c r="A39" s="10" t="s">
        <v>8</v>
      </c>
      <c r="B39" s="23" t="s">
        <v>10</v>
      </c>
      <c r="C39" s="18">
        <f>C15+C18+C21+C24+C27+C30+C33+C36</f>
        <v>104515109.63999999</v>
      </c>
      <c r="D39" s="18">
        <f t="shared" ref="D39:G39" si="10">D15+D18+D21+D24+D27+D30+D33+D36</f>
        <v>123956539.24000001</v>
      </c>
      <c r="E39" s="18">
        <f t="shared" si="10"/>
        <v>68364050</v>
      </c>
      <c r="F39" s="20">
        <f t="shared" si="10"/>
        <v>53976950</v>
      </c>
      <c r="G39" s="20">
        <f t="shared" si="10"/>
        <v>55402300</v>
      </c>
    </row>
    <row r="40" spans="1:11" ht="15.6" customHeight="1">
      <c r="A40" s="36"/>
      <c r="B40" s="36"/>
      <c r="C40" s="36"/>
      <c r="D40" s="36"/>
      <c r="E40" s="36"/>
      <c r="F40" s="6"/>
      <c r="G40" s="6"/>
    </row>
    <row r="41" spans="1:11">
      <c r="A41" s="13"/>
      <c r="B41" s="13"/>
      <c r="C41" s="13"/>
      <c r="D41" s="13"/>
    </row>
    <row r="42" spans="1:11">
      <c r="A42" s="32" t="s">
        <v>12</v>
      </c>
      <c r="B42" s="32"/>
      <c r="C42" s="7"/>
      <c r="D42" s="7"/>
      <c r="E42" s="8"/>
      <c r="F42" s="8"/>
      <c r="G42" s="8"/>
    </row>
    <row r="43" spans="1:11">
      <c r="A43" s="32" t="s">
        <v>13</v>
      </c>
      <c r="B43" s="32"/>
      <c r="C43" s="7"/>
      <c r="D43" s="7"/>
      <c r="E43" s="8"/>
      <c r="F43" s="33" t="s">
        <v>14</v>
      </c>
      <c r="G43" s="33"/>
    </row>
    <row r="44" spans="1:11">
      <c r="A44" s="7"/>
      <c r="B44" s="7"/>
      <c r="C44" s="7"/>
      <c r="D44" s="7"/>
      <c r="E44" s="8"/>
      <c r="F44" s="8"/>
      <c r="G44" s="8"/>
    </row>
  </sheetData>
  <mergeCells count="14">
    <mergeCell ref="H17:N17"/>
    <mergeCell ref="A42:B42"/>
    <mergeCell ref="A43:B43"/>
    <mergeCell ref="F43:G43"/>
    <mergeCell ref="F1:G1"/>
    <mergeCell ref="F2:G2"/>
    <mergeCell ref="F3:G3"/>
    <mergeCell ref="A5:G5"/>
    <mergeCell ref="A6:G6"/>
    <mergeCell ref="A40:E40"/>
    <mergeCell ref="A7:B7"/>
    <mergeCell ref="A8:B8"/>
    <mergeCell ref="B10:B11"/>
    <mergeCell ref="A10:A11"/>
  </mergeCells>
  <pageMargins left="0.19685039370078741" right="0.19685039370078741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fin11</cp:lastModifiedBy>
  <cp:lastPrinted>2024-08-05T13:57:15Z</cp:lastPrinted>
  <dcterms:created xsi:type="dcterms:W3CDTF">2021-08-04T13:30:06Z</dcterms:created>
  <dcterms:modified xsi:type="dcterms:W3CDTF">2024-08-15T12:25:17Z</dcterms:modified>
</cp:coreProperties>
</file>