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Проект бюджету 2025 - 29.11.24 - на комісію\Депутатам - Проект бюджету на 2025 рік - 29.11.24\"/>
    </mc:Choice>
  </mc:AlternateContent>
  <xr:revisionPtr revIDLastSave="0" documentId="13_ncr:1_{29F54EDE-6045-4355-8B9B-1DF08FE5131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J13" i="1" s="1"/>
  <c r="J25" i="1" l="1"/>
  <c r="J35" i="1" l="1"/>
  <c r="J23" i="1"/>
  <c r="J12" i="1"/>
  <c r="J34" i="1"/>
  <c r="J11" i="1" l="1"/>
  <c r="J15" i="1"/>
  <c r="J33" i="1" l="1"/>
  <c r="J38" i="1"/>
  <c r="J43" i="1" l="1"/>
  <c r="J42" i="1" s="1"/>
  <c r="J49" i="1"/>
  <c r="J48" i="1" s="1"/>
  <c r="J20" i="1" l="1"/>
  <c r="J19" i="1" s="1"/>
  <c r="J31" i="1" l="1"/>
  <c r="J22" i="1" s="1"/>
  <c r="J46" i="1" l="1"/>
  <c r="J45" i="1" s="1"/>
  <c r="J10" i="1" l="1"/>
  <c r="J18" i="1" s="1"/>
  <c r="J40" i="1" l="1"/>
  <c r="J37" i="1" s="1"/>
  <c r="J51" i="1" s="1"/>
  <c r="J52" i="1" l="1"/>
</calcChain>
</file>

<file path=xl/sharedStrings.xml><?xml version="1.0" encoding="utf-8"?>
<sst xmlns="http://schemas.openxmlformats.org/spreadsheetml/2006/main" count="144" uniqueCount="95">
  <si>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</si>
  <si>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</si>
  <si>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</si>
  <si>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</si>
  <si>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</si>
  <si>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</si>
  <si>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</si>
  <si>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</si>
  <si>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</si>
  <si>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</si>
  <si>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</si>
  <si>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</si>
  <si>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</si>
  <si>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</si>
  <si>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</si>
  <si>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</si>
  <si>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</si>
  <si>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</si>
  <si>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</si>
  <si>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</si>
  <si>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</si>
  <si>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Міський голова                                                       Олександр КОДОЛА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</si>
  <si>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</si>
  <si>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</si>
  <si>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</si>
  <si>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</si>
  <si>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</si>
  <si>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</si>
  <si>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</si>
  <si>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</si>
  <si>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</si>
  <si>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</si>
  <si>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</si>
  <si>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</si>
  <si>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</si>
  <si>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</si>
  <si>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</si>
  <si>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Додаток 6-1</t>
  </si>
  <si>
    <t xml:space="preserve">           до рiшення мiської ради VIIІ скликання</t>
  </si>
  <si>
    <t xml:space="preserve">( код бюджету 2553800000) від           2024року №  </t>
  </si>
  <si>
    <t>у 2025році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</si>
  <si>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</si>
  <si>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</si>
  <si>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Виготовлення проектно-кошторисної документації по об'єкту "Капітальний ремонт вентиляції в укритті ННВК № 16"</t>
  </si>
  <si>
    <t>Виготовлення проектно-кошторисної документації по об'єкту "Капітальний ремонт вентиляційної системи в укритті ЗОШ № 17"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</si>
  <si>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</si>
  <si>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</si>
  <si>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</si>
  <si>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</si>
  <si>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Кап.рем.огорожі (встановлення паркану секційного) у Територіальному центрі по вул. Шевченка,99Є у м.Ніжин Чернігівської області</t>
  </si>
  <si>
    <t xml:space="preserve">"Про бюджет Ніжинської міської територіальної громади на 2025рік        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</si>
  <si>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</si>
  <si>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</si>
  <si>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</si>
  <si>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</si>
  <si>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</si>
  <si>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</si>
  <si>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</si>
  <si>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</si>
  <si>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</si>
  <si>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</si>
  <si>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</si>
  <si>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</si>
  <si>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</si>
  <si>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</si>
  <si>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</si>
  <si>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</si>
  <si>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Очікуваний рівень готовності проекту на кінець 2024року</t>
  </si>
  <si>
    <t>1300</t>
  </si>
  <si>
    <t>0990</t>
  </si>
  <si>
    <t>Будівництво освітніх установ та закладів</t>
  </si>
  <si>
    <t>Будівництво спортивного залу ЗОШ № 10 в т.ч. ПКД</t>
  </si>
  <si>
    <t>3122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</si>
  <si>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</si>
  <si>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</si>
  <si>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</si>
  <si>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</si>
  <si>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</si>
  <si>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</si>
  <si>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 xml:space="preserve">Обладнання і предмети довгострокового користування </t>
  </si>
  <si>
    <t>0611010</t>
  </si>
  <si>
    <t>1010</t>
  </si>
  <si>
    <t>0910</t>
  </si>
  <si>
    <t>Надання дошкільної освіти</t>
  </si>
  <si>
    <t>Термомодернізація ДНЗ № 17</t>
  </si>
  <si>
    <t>0611300</t>
  </si>
  <si>
    <t>0617640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</si>
  <si>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</si>
  <si>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</si>
  <si>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</si>
  <si>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7461</t>
  </si>
  <si>
    <t>0456</t>
  </si>
  <si>
    <t>0921</t>
  </si>
  <si>
    <t>Капітальний ремонт шляхом  проведення термомодернізації ДНЗ № 17 в т.ч. ПКД</t>
  </si>
  <si>
    <t>Виготовлення проектно-кошторисної документації по об'єкту "Капітальний ремонт вентиляції в укритті БДЮ"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</si>
</sst>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95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" fontId="10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49" fontId="8" fillId="0" borderId="0" xfId="0" applyNumberFormat="1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1" fillId="0" borderId="1" xfId="0" applyFont="1" applyBorder="1"/>
    <xf numFmtId="0" fontId="22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justify" vertical="top" wrapText="1"/>
    </xf>
    <xf numFmtId="49" fontId="8" fillId="0" borderId="1" xfId="0" applyNumberFormat="1" applyFont="1" applyBorder="1" applyAlignment="1">
      <alignment vertical="center"/>
    </xf>
    <xf numFmtId="49" fontId="8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3">
    <cellStyle name="Звичайний_Додаток _ 3 зм_ни 4575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showWhiteSpace="0" topLeftCell="A5" zoomScaleNormal="100" zoomScaleSheetLayoutView="75" workbookViewId="0">
      <selection activeCell="A8" sqref="A8:XFD8"/>
    </sheetView>
  </sheetViews>
  <sheetFormatPr defaultRowHeight="13.8" x14ac:dyDescent="0.3"/>
  <cols>
    <col min="1" max="1" width="9.6640625" customWidth="1"/>
    <col min="3" max="3" width="9.33203125" customWidth="1"/>
    <col min="4" max="4" width="45.5546875" customWidth="1"/>
    <col min="5" max="5" width="56.5546875" customWidth="1"/>
    <col min="6" max="6" width="9" customWidth="1"/>
    <col min="7" max="7" width="6.33203125" customWidth="1"/>
    <col min="8" max="8" width="7.6640625" customWidth="1"/>
    <col min="9" max="9" width="10.44140625" customWidth="1"/>
    <col min="10" max="10" width="13" customWidth="1"/>
    <col min="11" max="11" width="10.88671875" customWidth="1"/>
  </cols>
  <sheetData>
    <row r="1" spans="1:11" x14ac:dyDescent="0.3">
      <c r="H1" s="91" t="s">
        <v>37</v>
      </c>
      <c r="I1" s="91"/>
      <c r="J1" s="91"/>
    </row>
    <row r="2" spans="1:11" x14ac:dyDescent="0.3">
      <c r="D2" s="36"/>
      <c r="F2" s="91" t="s">
        <v>38</v>
      </c>
      <c r="G2" s="91"/>
      <c r="H2" s="91"/>
      <c r="I2" s="91"/>
      <c r="J2" s="91"/>
      <c r="K2" s="91"/>
    </row>
    <row r="3" spans="1:11" x14ac:dyDescent="0.3">
      <c r="F3" s="91" t="s">
        <v>50</v>
      </c>
      <c r="G3" s="91"/>
      <c r="H3" s="91"/>
      <c r="I3" s="91"/>
      <c r="J3" s="91"/>
      <c r="K3" s="91"/>
    </row>
    <row r="4" spans="1:11" x14ac:dyDescent="0.3">
      <c r="F4" s="91" t="s">
        <v>39</v>
      </c>
      <c r="G4" s="91"/>
      <c r="H4" s="91"/>
      <c r="I4" s="91"/>
      <c r="J4" s="91"/>
      <c r="K4" s="91"/>
    </row>
    <row r="5" spans="1:11" ht="15.6" x14ac:dyDescent="0.3">
      <c r="A5" s="93" t="s">
        <v>28</v>
      </c>
      <c r="B5" s="93"/>
      <c r="C5" s="93"/>
      <c r="D5" s="93"/>
      <c r="E5" s="93"/>
      <c r="F5" s="93"/>
      <c r="G5" s="93"/>
      <c r="H5" s="93"/>
      <c r="I5" s="93"/>
      <c r="J5" s="93"/>
      <c r="K5" s="93"/>
    </row>
    <row r="6" spans="1:11" ht="13.95" customHeight="1" x14ac:dyDescent="0.3">
      <c r="A6" s="94" t="s">
        <v>34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1" ht="15.6" x14ac:dyDescent="0.3">
      <c r="A7" s="93" t="s">
        <v>40</v>
      </c>
      <c r="B7" s="93"/>
      <c r="C7" s="93"/>
      <c r="D7" s="93"/>
      <c r="E7" s="93"/>
      <c r="F7" s="93"/>
      <c r="G7" s="93"/>
      <c r="H7" s="93"/>
      <c r="I7" s="93"/>
      <c r="J7" s="93"/>
      <c r="K7" s="93"/>
    </row>
    <row r="8" spans="1:11" x14ac:dyDescent="0.3">
      <c r="A8" s="92"/>
      <c r="B8" s="92"/>
    </row>
    <row r="9" spans="1:11" ht="92.4" customHeight="1" x14ac:dyDescent="0.3">
      <c r="A9" s="2" t="s">
        <v>29</v>
      </c>
      <c r="B9" s="2" t="s">
        <v>30</v>
      </c>
      <c r="C9" s="2" t="s">
        <v>2</v>
      </c>
      <c r="D9" s="79" t="s">
        <v>0</v>
      </c>
      <c r="E9" s="80" t="s">
        <v>31</v>
      </c>
      <c r="F9" s="3" t="s">
        <v>32</v>
      </c>
      <c r="G9" s="3" t="s">
        <v>33</v>
      </c>
      <c r="H9" s="3" t="s">
        <v>1</v>
      </c>
      <c r="I9" s="3" t="s">
        <v>36</v>
      </c>
      <c r="J9" s="79" t="s">
        <v>66</v>
      </c>
      <c r="K9" s="3" t="s">
        <v>67</v>
      </c>
    </row>
    <row r="10" spans="1:11" ht="16.8" customHeight="1" x14ac:dyDescent="0.3">
      <c r="A10" s="28" t="s">
        <v>15</v>
      </c>
      <c r="B10" s="41">
        <v>12</v>
      </c>
      <c r="C10" s="42"/>
      <c r="D10" s="5" t="s">
        <v>16</v>
      </c>
      <c r="E10" s="10"/>
      <c r="F10" s="6"/>
      <c r="G10" s="6"/>
      <c r="H10" s="6"/>
      <c r="I10" s="11"/>
      <c r="J10" s="9">
        <f>J13+J15+J11</f>
        <v>2900000</v>
      </c>
      <c r="K10" s="6"/>
    </row>
    <row r="11" spans="1:11" ht="18" customHeight="1" x14ac:dyDescent="0.3">
      <c r="A11" s="28" t="s">
        <v>78</v>
      </c>
      <c r="B11" s="41">
        <v>1300</v>
      </c>
      <c r="C11" s="42" t="s">
        <v>69</v>
      </c>
      <c r="D11" s="8" t="s">
        <v>70</v>
      </c>
      <c r="E11" s="55"/>
      <c r="F11" s="6"/>
      <c r="G11" s="6"/>
      <c r="H11" s="6"/>
      <c r="I11" s="11"/>
      <c r="J11" s="9">
        <f>J12</f>
        <v>900000</v>
      </c>
      <c r="K11" s="6"/>
    </row>
    <row r="12" spans="1:11" ht="26.4" customHeight="1" x14ac:dyDescent="0.3">
      <c r="A12" s="28"/>
      <c r="B12" s="74">
        <v>3122</v>
      </c>
      <c r="C12" s="42"/>
      <c r="D12" s="73" t="s">
        <v>75</v>
      </c>
      <c r="E12" s="55" t="s">
        <v>71</v>
      </c>
      <c r="F12" s="6"/>
      <c r="G12" s="6"/>
      <c r="H12" s="6"/>
      <c r="I12" s="11"/>
      <c r="J12" s="75">
        <f>900000</f>
        <v>900000</v>
      </c>
      <c r="K12" s="6"/>
    </row>
    <row r="13" spans="1:11" ht="51.75" customHeight="1" x14ac:dyDescent="0.3">
      <c r="A13" s="47" t="s">
        <v>17</v>
      </c>
      <c r="B13" s="39" t="s">
        <v>90</v>
      </c>
      <c r="C13" s="21" t="s">
        <v>91</v>
      </c>
      <c r="D13" s="72" t="s">
        <v>87</v>
      </c>
      <c r="E13" s="81"/>
      <c r="F13" s="6"/>
      <c r="G13" s="6"/>
      <c r="H13" s="6"/>
      <c r="I13" s="11"/>
      <c r="J13" s="37">
        <f>J14+J17</f>
        <v>2000000</v>
      </c>
      <c r="K13" s="6"/>
    </row>
    <row r="14" spans="1:11" ht="42" customHeight="1" x14ac:dyDescent="0.3">
      <c r="A14" s="10"/>
      <c r="B14" s="48" t="s">
        <v>72</v>
      </c>
      <c r="C14" s="49"/>
      <c r="D14" s="73" t="s">
        <v>75</v>
      </c>
      <c r="E14" s="51" t="s">
        <v>88</v>
      </c>
      <c r="F14" s="6"/>
      <c r="G14" s="6"/>
      <c r="H14" s="6"/>
      <c r="I14" s="11"/>
      <c r="J14" s="25">
        <f>2900000-900000-90000</f>
        <v>1910000</v>
      </c>
      <c r="K14" s="6"/>
    </row>
    <row r="15" spans="1:11" ht="29.25" hidden="1" customHeight="1" x14ac:dyDescent="0.3">
      <c r="A15" s="10"/>
      <c r="B15" s="38" t="s">
        <v>73</v>
      </c>
      <c r="C15" s="49"/>
      <c r="D15" s="73" t="s">
        <v>75</v>
      </c>
      <c r="E15" s="82"/>
      <c r="F15" s="6"/>
      <c r="G15" s="6"/>
      <c r="H15" s="6"/>
      <c r="I15" s="11"/>
      <c r="J15" s="37">
        <f>J16</f>
        <v>0</v>
      </c>
      <c r="K15" s="6"/>
    </row>
    <row r="16" spans="1:11" ht="60.75" hidden="1" customHeight="1" x14ac:dyDescent="0.3">
      <c r="A16" s="10"/>
      <c r="B16" s="48" t="s">
        <v>72</v>
      </c>
      <c r="C16" s="49"/>
      <c r="D16" s="73" t="s">
        <v>75</v>
      </c>
      <c r="E16" s="83" t="s">
        <v>76</v>
      </c>
      <c r="F16" s="6"/>
      <c r="G16" s="6"/>
      <c r="H16" s="6"/>
      <c r="I16" s="11"/>
      <c r="J16" s="25"/>
      <c r="K16" s="6"/>
    </row>
    <row r="17" spans="1:11" ht="42" customHeight="1" x14ac:dyDescent="0.3">
      <c r="A17" s="10"/>
      <c r="B17" s="48" t="s">
        <v>72</v>
      </c>
      <c r="C17" s="49"/>
      <c r="D17" s="73" t="s">
        <v>75</v>
      </c>
      <c r="E17" s="84" t="s">
        <v>89</v>
      </c>
      <c r="F17" s="6"/>
      <c r="G17" s="6"/>
      <c r="H17" s="6"/>
      <c r="I17" s="11"/>
      <c r="J17" s="25">
        <v>90000</v>
      </c>
      <c r="K17" s="6"/>
    </row>
    <row r="18" spans="1:11" ht="17.399999999999999" customHeight="1" x14ac:dyDescent="0.3">
      <c r="A18" s="13"/>
      <c r="B18" s="13"/>
      <c r="C18" s="13"/>
      <c r="D18" s="13"/>
      <c r="E18" s="14"/>
      <c r="F18" s="13"/>
      <c r="G18" s="13"/>
      <c r="H18" s="13"/>
      <c r="I18" s="46"/>
      <c r="J18" s="15">
        <f>J10</f>
        <v>2900000</v>
      </c>
      <c r="K18" s="13"/>
    </row>
    <row r="19" spans="1:11" ht="18.75" customHeight="1" x14ac:dyDescent="0.3">
      <c r="A19" s="17" t="s">
        <v>7</v>
      </c>
      <c r="B19" s="28" t="s">
        <v>9</v>
      </c>
      <c r="C19" s="10"/>
      <c r="D19" s="16" t="s">
        <v>8</v>
      </c>
      <c r="E19" s="10"/>
      <c r="F19" s="10"/>
      <c r="G19" s="10"/>
      <c r="H19" s="10"/>
      <c r="I19" s="19"/>
      <c r="J19" s="19">
        <f>J20</f>
        <v>1000000</v>
      </c>
      <c r="K19" s="10"/>
    </row>
    <row r="20" spans="1:11" ht="40.799999999999997" customHeight="1" x14ac:dyDescent="0.3">
      <c r="A20" s="38" t="s">
        <v>51</v>
      </c>
      <c r="B20" s="39" t="s">
        <v>52</v>
      </c>
      <c r="C20" s="39" t="s">
        <v>53</v>
      </c>
      <c r="D20" s="56" t="s">
        <v>54</v>
      </c>
      <c r="E20" s="10"/>
      <c r="F20" s="10"/>
      <c r="G20" s="10"/>
      <c r="H20" s="10"/>
      <c r="I20" s="19"/>
      <c r="J20" s="19">
        <f>J21</f>
        <v>1000000</v>
      </c>
      <c r="K20" s="10"/>
    </row>
    <row r="21" spans="1:11" ht="25.2" customHeight="1" x14ac:dyDescent="0.3">
      <c r="A21" s="17"/>
      <c r="B21" s="48" t="s">
        <v>10</v>
      </c>
      <c r="C21" s="49"/>
      <c r="D21" s="18" t="s">
        <v>11</v>
      </c>
      <c r="E21" s="88" t="s">
        <v>79</v>
      </c>
      <c r="F21" s="10"/>
      <c r="G21" s="10"/>
      <c r="H21" s="10"/>
      <c r="I21" s="19"/>
      <c r="J21" s="35">
        <v>1000000</v>
      </c>
      <c r="K21" s="10"/>
    </row>
    <row r="22" spans="1:11" ht="18.600000000000001" customHeight="1" x14ac:dyDescent="0.3">
      <c r="A22" s="50" t="s">
        <v>3</v>
      </c>
      <c r="B22" s="4" t="s">
        <v>4</v>
      </c>
      <c r="C22" s="4"/>
      <c r="D22" s="5" t="s">
        <v>5</v>
      </c>
      <c r="E22" s="6"/>
      <c r="F22" s="10"/>
      <c r="G22" s="10"/>
      <c r="H22" s="10"/>
      <c r="I22" s="19"/>
      <c r="J22" s="33">
        <f>J25+J31+J33+J23+J35</f>
        <v>6626650</v>
      </c>
      <c r="K22" s="10"/>
    </row>
    <row r="23" spans="1:11" ht="34.5" hidden="1" customHeight="1" x14ac:dyDescent="0.3">
      <c r="A23" s="50" t="s">
        <v>80</v>
      </c>
      <c r="B23" s="4" t="s">
        <v>81</v>
      </c>
      <c r="C23" s="4" t="s">
        <v>82</v>
      </c>
      <c r="D23" s="40" t="s">
        <v>83</v>
      </c>
      <c r="E23" s="6"/>
      <c r="F23" s="10"/>
      <c r="G23" s="10"/>
      <c r="H23" s="10"/>
      <c r="I23" s="19"/>
      <c r="J23" s="33">
        <f>J24</f>
        <v>0</v>
      </c>
      <c r="K23" s="10"/>
    </row>
    <row r="24" spans="1:11" ht="0.6" hidden="1" customHeight="1" x14ac:dyDescent="0.3">
      <c r="A24" s="50"/>
      <c r="B24" s="76" t="s">
        <v>20</v>
      </c>
      <c r="C24" s="4"/>
      <c r="D24" s="18" t="s">
        <v>6</v>
      </c>
      <c r="E24" s="77" t="s">
        <v>84</v>
      </c>
      <c r="F24" s="10"/>
      <c r="G24" s="10"/>
      <c r="H24" s="10"/>
      <c r="I24" s="19"/>
      <c r="J24" s="26"/>
      <c r="K24" s="10"/>
    </row>
    <row r="25" spans="1:11" ht="25.95" customHeight="1" x14ac:dyDescent="0.3">
      <c r="A25" s="39" t="s">
        <v>22</v>
      </c>
      <c r="B25" s="34" t="s">
        <v>24</v>
      </c>
      <c r="C25" s="34" t="s">
        <v>92</v>
      </c>
      <c r="D25" s="12" t="s">
        <v>23</v>
      </c>
      <c r="E25" s="1"/>
      <c r="F25" s="11"/>
      <c r="G25" s="11"/>
      <c r="H25" s="11"/>
      <c r="I25" s="19"/>
      <c r="J25" s="19">
        <f>J26+J27+J28+J29+J30</f>
        <v>5828650</v>
      </c>
      <c r="K25" s="11"/>
    </row>
    <row r="26" spans="1:11" ht="27" customHeight="1" x14ac:dyDescent="0.3">
      <c r="A26" s="11"/>
      <c r="B26" s="29" t="s">
        <v>20</v>
      </c>
      <c r="C26" s="32"/>
      <c r="D26" s="18" t="s">
        <v>6</v>
      </c>
      <c r="E26" s="52" t="s">
        <v>35</v>
      </c>
      <c r="F26" s="11"/>
      <c r="G26" s="11"/>
      <c r="H26" s="11"/>
      <c r="I26" s="26"/>
      <c r="J26" s="26">
        <v>3178650</v>
      </c>
      <c r="K26" s="11"/>
    </row>
    <row r="27" spans="1:11" ht="44.4" customHeight="1" x14ac:dyDescent="0.3">
      <c r="A27" s="11"/>
      <c r="B27" s="29" t="s">
        <v>20</v>
      </c>
      <c r="C27" s="32"/>
      <c r="D27" s="18" t="s">
        <v>6</v>
      </c>
      <c r="E27" s="53" t="s">
        <v>41</v>
      </c>
      <c r="F27" s="11"/>
      <c r="G27" s="11"/>
      <c r="H27" s="11"/>
      <c r="I27" s="26"/>
      <c r="J27" s="26">
        <v>200000</v>
      </c>
      <c r="K27" s="11"/>
    </row>
    <row r="28" spans="1:11" ht="43.2" customHeight="1" x14ac:dyDescent="0.3">
      <c r="A28" s="11"/>
      <c r="B28" s="29" t="s">
        <v>20</v>
      </c>
      <c r="C28" s="32"/>
      <c r="D28" s="18" t="s">
        <v>6</v>
      </c>
      <c r="E28" s="53" t="s">
        <v>42</v>
      </c>
      <c r="F28" s="11"/>
      <c r="G28" s="11"/>
      <c r="H28" s="11"/>
      <c r="I28" s="26"/>
      <c r="J28" s="26">
        <v>1950000</v>
      </c>
      <c r="K28" s="11"/>
    </row>
    <row r="29" spans="1:11" ht="42" customHeight="1" x14ac:dyDescent="0.3">
      <c r="A29" s="11"/>
      <c r="B29" s="29" t="s">
        <v>20</v>
      </c>
      <c r="C29" s="32"/>
      <c r="D29" s="18" t="s">
        <v>6</v>
      </c>
      <c r="E29" s="53" t="s">
        <v>43</v>
      </c>
      <c r="F29" s="11"/>
      <c r="G29" s="11"/>
      <c r="H29" s="11"/>
      <c r="I29" s="26"/>
      <c r="J29" s="26">
        <v>300000</v>
      </c>
      <c r="K29" s="11"/>
    </row>
    <row r="30" spans="1:11" ht="40.799999999999997" customHeight="1" x14ac:dyDescent="0.3">
      <c r="A30" s="11"/>
      <c r="B30" s="29" t="s">
        <v>20</v>
      </c>
      <c r="C30" s="32"/>
      <c r="D30" s="18" t="s">
        <v>6</v>
      </c>
      <c r="E30" s="53" t="s">
        <v>44</v>
      </c>
      <c r="F30" s="11"/>
      <c r="G30" s="11"/>
      <c r="H30" s="11"/>
      <c r="I30" s="26"/>
      <c r="J30" s="26">
        <v>200000</v>
      </c>
      <c r="K30" s="11"/>
    </row>
    <row r="31" spans="1:11" ht="42.75" customHeight="1" x14ac:dyDescent="0.3">
      <c r="A31" s="38" t="s">
        <v>45</v>
      </c>
      <c r="B31" s="38" t="s">
        <v>46</v>
      </c>
      <c r="C31" s="38" t="s">
        <v>47</v>
      </c>
      <c r="D31" s="8" t="s">
        <v>48</v>
      </c>
      <c r="E31" s="54"/>
      <c r="F31" s="44"/>
      <c r="G31" s="44"/>
      <c r="H31" s="44"/>
      <c r="I31" s="33"/>
      <c r="J31" s="33">
        <f>J32</f>
        <v>200000</v>
      </c>
      <c r="K31" s="11"/>
    </row>
    <row r="32" spans="1:11" ht="36.6" customHeight="1" x14ac:dyDescent="0.3">
      <c r="A32" s="10"/>
      <c r="B32" s="29" t="s">
        <v>20</v>
      </c>
      <c r="C32" s="32"/>
      <c r="D32" s="18" t="s">
        <v>6</v>
      </c>
      <c r="E32" s="55" t="s">
        <v>94</v>
      </c>
      <c r="F32" s="10"/>
      <c r="G32" s="10"/>
      <c r="H32" s="10"/>
      <c r="I32" s="26"/>
      <c r="J32" s="26">
        <v>200000</v>
      </c>
      <c r="K32" s="11"/>
    </row>
    <row r="33" spans="1:11" ht="20.399999999999999" customHeight="1" x14ac:dyDescent="0.3">
      <c r="A33" s="38" t="s">
        <v>85</v>
      </c>
      <c r="B33" s="38" t="s">
        <v>68</v>
      </c>
      <c r="C33" s="38" t="s">
        <v>69</v>
      </c>
      <c r="D33" s="8" t="s">
        <v>70</v>
      </c>
      <c r="E33" s="55"/>
      <c r="F33" s="10"/>
      <c r="G33" s="10"/>
      <c r="H33" s="10"/>
      <c r="I33" s="26"/>
      <c r="J33" s="33">
        <f>J34</f>
        <v>98000</v>
      </c>
      <c r="K33" s="11"/>
    </row>
    <row r="34" spans="1:11" ht="20.399999999999999" customHeight="1" x14ac:dyDescent="0.3">
      <c r="A34" s="10"/>
      <c r="B34" s="29" t="s">
        <v>72</v>
      </c>
      <c r="C34" s="32"/>
      <c r="D34" s="73" t="s">
        <v>75</v>
      </c>
      <c r="E34" s="55" t="s">
        <v>71</v>
      </c>
      <c r="F34" s="10"/>
      <c r="G34" s="10"/>
      <c r="H34" s="10"/>
      <c r="I34" s="26"/>
      <c r="J34" s="26">
        <f>1000000-900000-2000</f>
        <v>98000</v>
      </c>
      <c r="K34" s="11"/>
    </row>
    <row r="35" spans="1:11" ht="16.2" customHeight="1" x14ac:dyDescent="0.3">
      <c r="A35" s="38" t="s">
        <v>86</v>
      </c>
      <c r="B35" s="29"/>
      <c r="C35" s="30" t="s">
        <v>77</v>
      </c>
      <c r="D35" s="78" t="s">
        <v>74</v>
      </c>
      <c r="E35" s="55"/>
      <c r="F35" s="10"/>
      <c r="G35" s="10"/>
      <c r="H35" s="10"/>
      <c r="I35" s="26"/>
      <c r="J35" s="33">
        <f>J36</f>
        <v>500000</v>
      </c>
      <c r="K35" s="11"/>
    </row>
    <row r="36" spans="1:11" ht="30" customHeight="1" x14ac:dyDescent="0.3">
      <c r="A36" s="10"/>
      <c r="B36" s="29" t="s">
        <v>20</v>
      </c>
      <c r="C36" s="32"/>
      <c r="D36" s="18" t="s">
        <v>6</v>
      </c>
      <c r="E36" s="77" t="s">
        <v>93</v>
      </c>
      <c r="F36" s="10"/>
      <c r="G36" s="10"/>
      <c r="H36" s="10"/>
      <c r="I36" s="26"/>
      <c r="J36" s="26">
        <v>500000</v>
      </c>
      <c r="K36" s="11"/>
    </row>
    <row r="37" spans="1:11" ht="30" customHeight="1" x14ac:dyDescent="0.3">
      <c r="A37" s="17" t="s">
        <v>12</v>
      </c>
      <c r="B37" s="30" t="s">
        <v>14</v>
      </c>
      <c r="C37" s="32"/>
      <c r="D37" s="7" t="s">
        <v>13</v>
      </c>
      <c r="E37" s="10"/>
      <c r="F37" s="11"/>
      <c r="G37" s="11"/>
      <c r="H37" s="11"/>
      <c r="I37" s="33"/>
      <c r="J37" s="33">
        <f>J38+J40</f>
        <v>548900</v>
      </c>
      <c r="K37" s="11"/>
    </row>
    <row r="38" spans="1:11" ht="39.75" customHeight="1" x14ac:dyDescent="0.3">
      <c r="A38" s="85" t="s">
        <v>64</v>
      </c>
      <c r="B38" s="39" t="s">
        <v>52</v>
      </c>
      <c r="C38" s="39" t="s">
        <v>53</v>
      </c>
      <c r="D38" s="16" t="s">
        <v>54</v>
      </c>
      <c r="E38" s="10"/>
      <c r="F38" s="11"/>
      <c r="G38" s="11"/>
      <c r="H38" s="11"/>
      <c r="I38" s="33"/>
      <c r="J38" s="33">
        <f>J39</f>
        <v>40000</v>
      </c>
      <c r="K38" s="11"/>
    </row>
    <row r="39" spans="1:11" ht="36" customHeight="1" x14ac:dyDescent="0.3">
      <c r="A39" s="17"/>
      <c r="B39" s="48" t="s">
        <v>10</v>
      </c>
      <c r="C39" s="49"/>
      <c r="D39" s="18" t="s">
        <v>11</v>
      </c>
      <c r="E39" s="88" t="s">
        <v>79</v>
      </c>
      <c r="F39" s="11"/>
      <c r="G39" s="11"/>
      <c r="H39" s="11"/>
      <c r="I39" s="33"/>
      <c r="J39" s="26">
        <v>40000</v>
      </c>
      <c r="K39" s="11"/>
    </row>
    <row r="40" spans="1:11" ht="51.75" customHeight="1" x14ac:dyDescent="0.3">
      <c r="A40" s="86" t="s">
        <v>25</v>
      </c>
      <c r="B40" s="38" t="s">
        <v>27</v>
      </c>
      <c r="C40" s="87">
        <v>1020</v>
      </c>
      <c r="D40" s="7" t="s">
        <v>26</v>
      </c>
      <c r="E40" s="10"/>
      <c r="F40" s="11"/>
      <c r="G40" s="11"/>
      <c r="H40" s="11"/>
      <c r="I40" s="33"/>
      <c r="J40" s="33">
        <f>J41</f>
        <v>508900</v>
      </c>
      <c r="K40" s="11"/>
    </row>
    <row r="41" spans="1:11" ht="52.5" customHeight="1" x14ac:dyDescent="0.3">
      <c r="A41" s="17"/>
      <c r="B41" s="29" t="s">
        <v>20</v>
      </c>
      <c r="C41" s="32"/>
      <c r="D41" s="18" t="s">
        <v>6</v>
      </c>
      <c r="E41" s="55" t="s">
        <v>49</v>
      </c>
      <c r="F41" s="43"/>
      <c r="G41" s="43"/>
      <c r="H41" s="43"/>
      <c r="I41" s="26"/>
      <c r="J41" s="26">
        <v>508900</v>
      </c>
      <c r="K41" s="11"/>
    </row>
    <row r="42" spans="1:11" ht="30" customHeight="1" x14ac:dyDescent="0.3">
      <c r="A42" s="28" t="s">
        <v>58</v>
      </c>
      <c r="B42" s="31">
        <v>10</v>
      </c>
      <c r="C42" s="63"/>
      <c r="D42" s="64" t="s">
        <v>59</v>
      </c>
      <c r="E42" s="55"/>
      <c r="F42" s="43"/>
      <c r="G42" s="43"/>
      <c r="H42" s="43"/>
      <c r="I42" s="26"/>
      <c r="J42" s="33">
        <f>J43</f>
        <v>46750</v>
      </c>
      <c r="K42" s="11"/>
    </row>
    <row r="43" spans="1:11" ht="28.95" customHeight="1" x14ac:dyDescent="0.3">
      <c r="A43" s="85" t="s">
        <v>61</v>
      </c>
      <c r="B43" s="38" t="s">
        <v>62</v>
      </c>
      <c r="C43" s="38" t="s">
        <v>63</v>
      </c>
      <c r="D43" s="65" t="s">
        <v>60</v>
      </c>
      <c r="E43" s="55"/>
      <c r="F43" s="43"/>
      <c r="G43" s="43"/>
      <c r="H43" s="43"/>
      <c r="I43" s="26"/>
      <c r="J43" s="33">
        <f>J44</f>
        <v>46750</v>
      </c>
      <c r="K43" s="11"/>
    </row>
    <row r="44" spans="1:11" ht="28.2" customHeight="1" x14ac:dyDescent="0.3">
      <c r="A44" s="17"/>
      <c r="B44" s="48" t="s">
        <v>10</v>
      </c>
      <c r="C44" s="49"/>
      <c r="D44" s="18" t="s">
        <v>11</v>
      </c>
      <c r="E44" s="66" t="s">
        <v>65</v>
      </c>
      <c r="F44" s="43"/>
      <c r="G44" s="43"/>
      <c r="H44" s="43"/>
      <c r="I44" s="26"/>
      <c r="J44" s="26">
        <v>46750</v>
      </c>
      <c r="K44" s="11"/>
    </row>
    <row r="45" spans="1:11" ht="24" customHeight="1" x14ac:dyDescent="0.3">
      <c r="A45" s="28" t="s">
        <v>15</v>
      </c>
      <c r="B45" s="41">
        <v>12</v>
      </c>
      <c r="C45" s="42"/>
      <c r="D45" s="40" t="s">
        <v>16</v>
      </c>
      <c r="E45" s="11"/>
      <c r="F45" s="11"/>
      <c r="G45" s="11"/>
      <c r="H45" s="11"/>
      <c r="I45" s="33"/>
      <c r="J45" s="33">
        <f>J46</f>
        <v>2000</v>
      </c>
      <c r="K45" s="11"/>
    </row>
    <row r="46" spans="1:11" ht="19.2" customHeight="1" x14ac:dyDescent="0.3">
      <c r="A46" s="22" t="s">
        <v>78</v>
      </c>
      <c r="B46" s="71" t="s">
        <v>68</v>
      </c>
      <c r="C46" s="22" t="s">
        <v>77</v>
      </c>
      <c r="D46" s="20" t="s">
        <v>70</v>
      </c>
      <c r="E46" s="55"/>
      <c r="F46" s="43"/>
      <c r="G46" s="43"/>
      <c r="H46" s="43"/>
      <c r="I46" s="33"/>
      <c r="J46" s="33">
        <f>J47</f>
        <v>2000</v>
      </c>
      <c r="K46" s="43"/>
    </row>
    <row r="47" spans="1:11" ht="22.2" customHeight="1" x14ac:dyDescent="0.3">
      <c r="A47" s="43"/>
      <c r="B47" s="27">
        <v>3122</v>
      </c>
      <c r="C47" s="27"/>
      <c r="D47" s="73" t="s">
        <v>75</v>
      </c>
      <c r="E47" s="55" t="s">
        <v>71</v>
      </c>
      <c r="F47" s="43"/>
      <c r="G47" s="43"/>
      <c r="H47" s="43"/>
      <c r="I47" s="45"/>
      <c r="J47" s="68">
        <v>2000</v>
      </c>
      <c r="K47" s="43"/>
    </row>
    <row r="48" spans="1:11" ht="19.2" customHeight="1" x14ac:dyDescent="0.3">
      <c r="A48" s="21" t="s">
        <v>55</v>
      </c>
      <c r="B48" s="40">
        <v>37</v>
      </c>
      <c r="C48" s="34"/>
      <c r="D48" s="20" t="s">
        <v>56</v>
      </c>
      <c r="E48" s="57"/>
      <c r="F48" s="58"/>
      <c r="G48" s="58"/>
      <c r="H48" s="58"/>
      <c r="I48" s="59"/>
      <c r="J48" s="70">
        <f>J49</f>
        <v>30000</v>
      </c>
      <c r="K48" s="11"/>
    </row>
    <row r="49" spans="1:11" ht="26.4" customHeight="1" x14ac:dyDescent="0.3">
      <c r="A49" s="22" t="s">
        <v>57</v>
      </c>
      <c r="B49" s="39" t="s">
        <v>52</v>
      </c>
      <c r="C49" s="39" t="s">
        <v>53</v>
      </c>
      <c r="D49" s="16" t="s">
        <v>54</v>
      </c>
      <c r="E49" s="61"/>
      <c r="F49" s="58"/>
      <c r="G49" s="58"/>
      <c r="H49" s="58"/>
      <c r="I49" s="59"/>
      <c r="J49" s="70">
        <f>J50</f>
        <v>30000</v>
      </c>
      <c r="K49" s="11"/>
    </row>
    <row r="50" spans="1:11" ht="30" customHeight="1" x14ac:dyDescent="0.3">
      <c r="A50" s="21"/>
      <c r="B50" s="29" t="s">
        <v>10</v>
      </c>
      <c r="C50" s="62"/>
      <c r="D50" s="60" t="s">
        <v>11</v>
      </c>
      <c r="E50" s="88" t="s">
        <v>79</v>
      </c>
      <c r="F50" s="58"/>
      <c r="G50" s="58"/>
      <c r="H50" s="58"/>
      <c r="I50" s="59"/>
      <c r="J50" s="69">
        <v>30000</v>
      </c>
      <c r="K50" s="11"/>
    </row>
    <row r="51" spans="1:11" ht="15.6" x14ac:dyDescent="0.3">
      <c r="A51" s="11"/>
      <c r="B51" s="11"/>
      <c r="C51" s="11"/>
      <c r="D51" s="11"/>
      <c r="E51" s="23" t="s">
        <v>18</v>
      </c>
      <c r="F51" s="11"/>
      <c r="G51" s="11"/>
      <c r="H51" s="11"/>
      <c r="I51" s="19"/>
      <c r="J51" s="67">
        <f>J19+J22+J37+J42+J45+J48</f>
        <v>8254300</v>
      </c>
      <c r="K51" s="11"/>
    </row>
    <row r="52" spans="1:11" ht="14.4" x14ac:dyDescent="0.3">
      <c r="A52" s="11"/>
      <c r="B52" s="11"/>
      <c r="C52" s="11"/>
      <c r="D52" s="11"/>
      <c r="E52" s="24" t="s">
        <v>19</v>
      </c>
      <c r="F52" s="11"/>
      <c r="G52" s="11"/>
      <c r="H52" s="11"/>
      <c r="I52" s="19"/>
      <c r="J52" s="67">
        <f>J18+J51</f>
        <v>11154300</v>
      </c>
      <c r="K52" s="11"/>
    </row>
    <row r="54" spans="1:11" ht="15.6" x14ac:dyDescent="0.3">
      <c r="D54" s="89" t="s">
        <v>21</v>
      </c>
      <c r="E54" s="90"/>
      <c r="F54" s="90"/>
      <c r="G54" s="90"/>
      <c r="H54" s="90"/>
    </row>
  </sheetData>
  <mergeCells count="9">
    <mergeCell ref="A8:B8"/>
    <mergeCell ref="A5:K5"/>
    <mergeCell ref="A6:K6"/>
    <mergeCell ref="A7:K7"/>
    <mergeCell ref="D54:H54"/>
    <mergeCell ref="F2:K2"/>
    <mergeCell ref="F3:K3"/>
    <mergeCell ref="F4:K4"/>
    <mergeCell ref="H1:J1"/>
  </mergeCells>
  <pageMargins left="0.43307086614173229" right="0.39370078740157483" top="0.31496062992125984" bottom="0.15748031496062992" header="0.31496062992125984" footer="0.19685039370078741"/>
  <pageSetup paperSize="9" scale="80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2024-12-03T06:59:13Z</cp:lastPrinted>
  <dcterms:created xsi:type="dcterms:W3CDTF">2019-12-16T13:20:45Z</dcterms:created>
  <dcterms:modified xsi:type="dcterms:W3CDTF">2024-12-03T07:00:01Z</dcterms:modified>
</cp:coreProperties>
</file>