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ublic\Виконком - Звіт за 2024р\"/>
    </mc:Choice>
  </mc:AlternateContent>
  <xr:revisionPtr revIDLastSave="0" documentId="13_ncr:1_{0C1D5F0F-4D5F-4438-A48C-ACDFAA9F33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Звіт 2024" sheetId="106" r:id="rId1"/>
  </sheets>
  <definedNames>
    <definedName name="_xlnm.Print_Area" localSheetId="0">'Звіт 2024'!$A$1:$E$96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106" l="1"/>
  <c r="D59" i="106"/>
  <c r="E89" i="106"/>
  <c r="D89" i="106"/>
  <c r="E87" i="106"/>
  <c r="D87" i="106"/>
  <c r="E76" i="106"/>
  <c r="D76" i="106"/>
  <c r="E80" i="106"/>
  <c r="D80" i="106"/>
  <c r="E82" i="106"/>
  <c r="D82" i="106"/>
  <c r="E84" i="106"/>
  <c r="D84" i="106"/>
  <c r="E51" i="106"/>
  <c r="D51" i="106"/>
  <c r="E66" i="106"/>
  <c r="D66" i="106"/>
  <c r="E61" i="106"/>
  <c r="D61" i="106"/>
  <c r="E55" i="106"/>
  <c r="D55" i="106"/>
  <c r="E49" i="106"/>
  <c r="D49" i="106"/>
  <c r="E46" i="106"/>
  <c r="D46" i="106"/>
  <c r="E17" i="106"/>
  <c r="D17" i="106"/>
  <c r="E44" i="106"/>
  <c r="D44" i="106"/>
  <c r="E42" i="106"/>
  <c r="D42" i="106"/>
  <c r="E40" i="106"/>
  <c r="D40" i="106"/>
  <c r="E38" i="106"/>
  <c r="D38" i="106"/>
  <c r="E36" i="106"/>
  <c r="D36" i="106"/>
  <c r="E34" i="106"/>
  <c r="D34" i="106"/>
  <c r="E32" i="106"/>
  <c r="D32" i="106"/>
  <c r="E30" i="106"/>
  <c r="D30" i="106"/>
  <c r="E28" i="106"/>
  <c r="D28" i="106"/>
  <c r="E26" i="106"/>
  <c r="D26" i="106"/>
  <c r="E23" i="106" l="1"/>
  <c r="D23" i="106"/>
  <c r="E21" i="106"/>
  <c r="D21" i="106"/>
  <c r="E19" i="106"/>
  <c r="D19" i="106"/>
  <c r="E15" i="106"/>
  <c r="D15" i="106"/>
  <c r="E10" i="106" l="1"/>
  <c r="D10" i="106"/>
  <c r="E8" i="106"/>
  <c r="E91" i="106" s="1"/>
  <c r="D8" i="106"/>
  <c r="D91" i="106" s="1"/>
</calcChain>
</file>

<file path=xl/sharedStrings.xml><?xml version="1.0" encoding="utf-8"?>
<sst xmlns="http://schemas.openxmlformats.org/spreadsheetml/2006/main" count="171" uniqueCount="128">
  <si>
    <t>Звіт</t>
  </si>
  <si>
    <t xml:space="preserve">про використання коштів бюджету розвитку Ніжинської міської територіальної громади </t>
  </si>
  <si>
    <t>за об’єктами за 2024 рік</t>
  </si>
  <si>
    <t>КПКВК</t>
  </si>
  <si>
    <t>КЕКВ</t>
  </si>
  <si>
    <t>Назва об’єкта</t>
  </si>
  <si>
    <t>0210160</t>
  </si>
  <si>
    <t>Всього по КПВК 0160 "Керівництво і управління у відповідній сфері у містах (місті Києві), селищах, селах, територіальних громадах</t>
  </si>
  <si>
    <t>0210180</t>
  </si>
  <si>
    <t>0611021</t>
  </si>
  <si>
    <t>3110</t>
  </si>
  <si>
    <t>3132</t>
  </si>
  <si>
    <t>Всього по КПВК 0611021 «Надання загальної середньої освіти закладами загальної середньої освіти»</t>
  </si>
  <si>
    <t>0611181</t>
  </si>
  <si>
    <t>Придбання засобів навчання та мультимедійного обладнання  (Співфінансування з бюджету Ніжинської міської ТГ)</t>
  </si>
  <si>
    <t>Всього по КПВК 0611181 "Співфінансування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школа"`</t>
  </si>
  <si>
    <t>0611182</t>
  </si>
  <si>
    <t>Всього по КПВК 0611182 "Виконання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бюджетам"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</si>
  <si>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 (придбання засобів навчання та мультимедійного обладнання)</t>
  </si>
  <si>
    <t>0611291</t>
  </si>
  <si>
    <t>Придбання засобів навчання та мультимедійного обладнання  (Співфінансування з бюджету Ніжинської міської ТГ) (передані кошти)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</si>
  <si>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</si>
  <si>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КМУ у попередніх бюджетних періодах (за спеціальним фондом ДБ)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</si>
  <si>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КМУ у попередніх бюджетних періодах (за спеціальним фондом ДБ) (Придбання засобів  навчання та обладнання для забезпечення викладання предмета "Захист України"</t>
  </si>
  <si>
    <t>0212010</t>
  </si>
  <si>
    <t>3210</t>
  </si>
  <si>
    <t>Всього по КПВК 0212010 « Багатопрофільна стаціонарна медична допомога населенню»</t>
  </si>
  <si>
    <t xml:space="preserve"> Міська цільова програма  "Фінансова підтримка та розвиток  Комунального некомерційного підприємства "Ніжинський міський пологовий будинок на 2024р" (передані кошти)</t>
  </si>
  <si>
    <t>Всього по КПВК 0212030 «Лікарсько-акушерська допомога вагітним, породіллям»</t>
  </si>
  <si>
    <t>0212023</t>
  </si>
  <si>
    <t>0212100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</si>
  <si>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2024рік (передані кошти)</t>
  </si>
  <si>
    <t>Всього по КПВК 0212100 «Стоматологічна допомога населенню»</t>
  </si>
  <si>
    <t>0212111</t>
  </si>
  <si>
    <t>Міська цільова програма фінансової підтримки комунального некомерційного підприємства "Ніжинський міський центр первинної медико - санітарної допомоги" Ніжинської міської ради Чернігівської області на 2024 рік (передані кошти)</t>
  </si>
  <si>
    <t>Всього по КПВК 0212111"Первинна медична допомога населенню, що надається центрами первинної медичної (медико-санітарної) допомоги"</t>
  </si>
  <si>
    <t>Всього по КПВК 0813104 «Забезпечення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інвалідністю»</t>
  </si>
  <si>
    <t>0813104</t>
  </si>
  <si>
    <t>Всього по КПВК 1014030 «Забезпечення діяльності бібліотек»</t>
  </si>
  <si>
    <t>Всього по КПВК 1014081 «Забезпечення діяльності інших закладів в галузі  культури і мистецтва»</t>
  </si>
  <si>
    <t>Всього по КПВК 1115011 «Проведення навчально-тренувальних зборів і змагань з олімпійських видів спорту»</t>
  </si>
  <si>
    <t>Всього по КПВК 1115031 «Утримання та навчально-тренувальна робота комунальних дитячо-юнацьких спортивних шкіл»</t>
  </si>
  <si>
    <t>1014030</t>
  </si>
  <si>
    <t>1014081</t>
  </si>
  <si>
    <t>1115011</t>
  </si>
  <si>
    <t>1115031</t>
  </si>
  <si>
    <t>1011080</t>
  </si>
  <si>
    <t>Всього по КПВК 1011080 "Надання спеціалізованої освіти мистецькими школами"</t>
  </si>
  <si>
    <t>Всього по КПВК 1216011 «Експлуатація та технічне обслуговування житлового фонду»</t>
  </si>
  <si>
    <t>Всього по КПВК 1216030 «Організація благоустрою населених пунктів»</t>
  </si>
  <si>
    <t>1216011</t>
  </si>
  <si>
    <t>3131</t>
  </si>
  <si>
    <t>1216030</t>
  </si>
  <si>
    <t xml:space="preserve">МЦП " Удосконалення системи поводження з ТПВ, розвитку та збереження зелених насаджень,  благоустрою територій Ніжинської міської ТГ на 2024 рік"(придбання багаторічних рослин)   (передані кошти)                                                                                                                                                                           </t>
  </si>
  <si>
    <t>0617321</t>
  </si>
  <si>
    <t>3142</t>
  </si>
  <si>
    <t>Всього по КПВК 0617321 «Будівництво освітніх установ та закладів»</t>
  </si>
  <si>
    <t>3122</t>
  </si>
  <si>
    <t>Всього по КПВК 1217330 «Будівництво інших об’єктів  комунальної власності»</t>
  </si>
  <si>
    <t>Всього по КПВК 1217375 «Реалізація проектів (заходів) з відновлення об`єктів житлового фонду, пошкоджених / знищених внаслідок збройної агресії, за рахунок коштів місцевих бюджетів»</t>
  </si>
  <si>
    <t>Виготовлення ПКД по капітальному ремонту внутріквартальної дороги вул. Березанська (передані кошти)</t>
  </si>
  <si>
    <t>Виготовлення ПКД "Будівництво світлофорного об’єкту по вул. Незалежності</t>
  </si>
  <si>
    <t>Виготовлення ПКД на капітальний ремонт вулично - шляхової мережі по вул. Геологів</t>
  </si>
  <si>
    <t>Всього по КПВК 1217461 «Утримання та розвиток автомобільних доріг та дорожньої інфраструктури за рахунок коштів місцевого бюджету»</t>
  </si>
  <si>
    <t>0216083</t>
  </si>
  <si>
    <t>Всього по КПВК 0216083 «Проектні,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числа»</t>
  </si>
  <si>
    <t>0217520</t>
  </si>
  <si>
    <t>0617520</t>
  </si>
  <si>
    <t>1017520</t>
  </si>
  <si>
    <t>1117520</t>
  </si>
  <si>
    <t>3717520</t>
  </si>
  <si>
    <t>0217640</t>
  </si>
  <si>
    <t>1217640</t>
  </si>
  <si>
    <t>Всього по КПВК 1217670 «Внески до статутного капіталу суб’єктів господарювання»</t>
  </si>
  <si>
    <t>1217670</t>
  </si>
  <si>
    <t>Всього по КПВК 3117650 «Проведення експертної грошової оцінки земельної ділянки чи права на неї»</t>
  </si>
  <si>
    <t>3117650</t>
  </si>
  <si>
    <t>2281</t>
  </si>
  <si>
    <t>0218110</t>
  </si>
  <si>
    <t>Програма розвитку цивільного захисту Ніжинської міської територіальної громади на 2024 рік, в т.ч                                                                                                        передані кошти- 20 300 100 грн</t>
  </si>
  <si>
    <t>Всього по КПВК 7640 «Заходи з енергозбереження»</t>
  </si>
  <si>
    <t>Всього по КПВК 7520 «Реалізація Національної програми інформатизації»</t>
  </si>
  <si>
    <t>1218110</t>
  </si>
  <si>
    <t>3110/3210</t>
  </si>
  <si>
    <t>Всього по КПВК 0218240 «Заходи та роботи з територіальної оборони»</t>
  </si>
  <si>
    <t>0218240</t>
  </si>
  <si>
    <t>Разом</t>
  </si>
  <si>
    <t xml:space="preserve">       в тому числі передані кошти</t>
  </si>
  <si>
    <t>Перший заступник міського голови</t>
  </si>
  <si>
    <t>з питань діяльності виконавчих органів ради                                          Федір ВОВЧЕНКО</t>
  </si>
  <si>
    <t>Придбання елементів дитячого майданчика, саджанців(передані кошти)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</si>
  <si>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   (передані кошти)</t>
  </si>
  <si>
    <t>Реконструкція системи газопостачання об’єкта за адресою: Чернігівська обл., місто Ніжин, вул. Купецька, 13 в т.ч. ПВР   (передані кошти)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</si>
  <si>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                                                                                                                                                                                (передані кошти- 38 246 939,27 грн)</t>
  </si>
  <si>
    <t>Придбання відеокамери  (передані кошти)</t>
  </si>
  <si>
    <t xml:space="preserve">«Програма розвитку міжнародної та інвестиційної діяльності у Ніжинській міській  територіальній громаді на 2024 р.» - співфінансування проектів: створення умов для  працевлаштування ВПО шляхом створення  виробництва з пошиття одягу        (передані кошти)                                                                         кодиціонери  (передані кошти)                                                                                                                  </t>
  </si>
  <si>
    <t xml:space="preserve">Придбання кондиціонерів у приміщення актової зали гімназії №3 м. Ніжина                                                                                                             (передані кошти) </t>
  </si>
  <si>
    <t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ПКД(співфінансування)(передані кошти)</t>
  </si>
  <si>
    <t>Капітальний ремонт частини даху Ніжинської гімназії №2 в м. Ніжин по вул. Шевченка, 56 Чернігівської обл., в т.ч. ПКД                                                                                    (передані кошти)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</si>
  <si>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                                                                                                                (передані кошти)</t>
  </si>
  <si>
    <t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(передані кошти)</t>
  </si>
  <si>
    <t>Капітальний ремонт  частини приміщення  (50м²)   Територіального центру по вул. Шевченка,99-Є у м.Ніжині Чернігівської області в т.ч. ПВР (передані кошти)</t>
  </si>
  <si>
    <t>Передплата періодичних видань для ЦБС   (передані кошти)</t>
  </si>
  <si>
    <t>Придбання обладнання централізованій бухгалтерії  (передані кошти)</t>
  </si>
  <si>
    <t>Програма розвитку фізичної культури та спорту відділу з питань фізичної культури та спорту ( придбання інвентарю-страхувального подіума для тренера на різновисокі бруси федерації гімнастики спортивної) (передані кошти)</t>
  </si>
  <si>
    <t>Придбання 2-х килимів для КДЮСШ(передані кошти)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</si>
  <si>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2024рік (передані кошти)</t>
  </si>
  <si>
    <t>Будівництво системи передачі даних та відеоспостереження м. Ніжин, Чернігівської обл.,в т.ч. ПКД (передані кошти)</t>
  </si>
  <si>
    <t>Програма розвитку міжнародної та інвестиційної діяльності в Ніжинській міській ТГ - співфінансування проекту  "Безпечна громада на 2023-2027" (Будівництво  мережі відеоспостереження в громадських місцях, в т.ч. ПКД) (передані кошти)</t>
  </si>
  <si>
    <t>Програма інформатизації Ніжинської міської територіальної громади на 2024 - 2026 роки (передані кошти)</t>
  </si>
  <si>
    <t>Міська програма реалізації повноважень міської ради у галузі земельних відносин на 2024 рік                                                                                              (передані кошти)</t>
  </si>
  <si>
    <t>МЦП "Розвитку та фінансової підтримки комунальних підприємств Ніжинської міської ТГ на 2024 рік"( КП "НУВКГ) (передані кошти)</t>
  </si>
  <si>
    <t>Програма розвитку цивільного захисту Ніжинської міської територіальної громади на 2024 рік, (передані кошти)</t>
  </si>
  <si>
    <t>Капітальний ремонт частини даху ЗОШ № 7 м.Ніжин, вул. Гоголя,15 Чернігівська обл., в т.ч. ПКД                                                                                                                                                           (передані кошти)</t>
  </si>
  <si>
    <r>
      <t>Всього по КПВК 0180</t>
    </r>
    <r>
      <rPr>
        <sz val="9"/>
        <rFont val="Times New Roman"/>
        <family val="1"/>
        <charset val="204"/>
      </rPr>
      <t xml:space="preserve">  «</t>
    </r>
    <r>
      <rPr>
        <b/>
        <sz val="9"/>
        <color rgb="FF000000"/>
        <rFont val="Times New Roman"/>
        <family val="1"/>
        <charset val="204"/>
      </rPr>
      <t>Інша діяльність у сфері державного управління»</t>
    </r>
  </si>
  <si>
    <r>
      <t xml:space="preserve">Всього по КПВК 0611291 </t>
    </r>
    <r>
      <rPr>
        <sz val="9"/>
        <rFont val="Times New Roman"/>
        <family val="1"/>
        <charset val="204"/>
      </rPr>
      <t xml:space="preserve"> "</t>
    </r>
    <r>
      <rPr>
        <b/>
        <sz val="9"/>
        <color rgb="FF000000"/>
        <rFont val="Times New Roman"/>
        <family val="1"/>
        <charset val="204"/>
      </rPr>
  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ДБ)"</t>
    </r>
  </si>
  <si>
    <r>
      <t>Всього по КПВК 8110 «</t>
    </r>
    <r>
      <rPr>
        <b/>
        <sz val="9"/>
        <color rgb="FF000000"/>
        <rFont val="Times New Roman"/>
        <family val="1"/>
        <charset val="204"/>
      </rPr>
      <t>»Заходи із запобігання та ліквідації надзвичайних ситуацій та наслідків стихійного лиха</t>
    </r>
  </si>
  <si>
    <r>
      <t xml:space="preserve">Комплексна програма заходів та робіт з територіальної оборони Ніжинської міської територіальної громади на 2024 рік                                                                                                                             </t>
    </r>
    <r>
      <rPr>
        <sz val="9"/>
        <color rgb="FF000000"/>
        <rFont val="Times New Roman"/>
        <family val="1"/>
        <charset val="204"/>
      </rPr>
      <t>передані кошти - 10 100 000 грн.</t>
    </r>
  </si>
  <si>
    <t>Касові видатки за 2024 рік</t>
  </si>
  <si>
    <t>План на      2024 рік, уточнений</t>
  </si>
  <si>
    <t>Дооснащення безоплатної мультифункціональної аудіовізуальної студії для розвитку молоді у сфері креативних індустрій у приміщенні музичної школи, створеної у партнерстві з ГО "Культурна платформа Закарпаття" та дитячим фондом ООН (ЮНІСЕФ)</t>
  </si>
  <si>
    <t>Капітальний ремонт частини під’їздної дороги до кладовища "Овдіївське" від №19 до №37по вул. Вознесенська та від №67 до №83 по вул. Лисенка Миколи (передані кошти)</t>
  </si>
  <si>
    <t>Будівництво ЛЕП по вул. Арвата, Афганців, П.Морозова зі встановленням КТП в м. Ніжин Чернігівської області в т.ч. ПВР</t>
  </si>
  <si>
    <t>Всього по КПВК  0611292«Реалізація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КМУ у попередніх бюджетних періодах (за спеціальним фондом ДБ)</t>
  </si>
  <si>
    <t>Субвенція з ДБ місцевим бюджетам на проектні, будівельно - 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 - сиріт, дітей, позбавлених батьківського піклування, осіб з їх числа"</t>
  </si>
  <si>
    <t>Проведення капітального ремонту по відновленню житлового будинку по вул. Франко, пошкодженого внаслідок збройної агресії  (передані кошти)</t>
  </si>
  <si>
    <t>Комплексна програма енергоефективності бюджетної, комунальної та житлової сфер Ніжинської ТГ на 2022-2024роки (співфінансування проекту встановлення сонячної електростанції на даху пологового будинку) (передані кошти)</t>
  </si>
  <si>
    <t>Додаток 3                                                      до рішення виконавчого комітету                                                            від  20 лютого 2025 року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</si>
</sst>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9" fillId="0" borderId="0"/>
    <xf numFmtId="0" fontId="1" fillId="0" borderId="0"/>
    <xf numFmtId="0" fontId="8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wrapText="1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49" fontId="10" fillId="0" borderId="0" xfId="0" applyNumberFormat="1" applyFont="1" applyBorder="1"/>
    <xf numFmtId="49" fontId="10" fillId="0" borderId="0" xfId="0" applyNumberFormat="1" applyFont="1" applyBorder="1" applyAlignment="1">
      <alignment wrapText="1"/>
    </xf>
    <xf numFmtId="4" fontId="10" fillId="0" borderId="0" xfId="0" applyNumberFormat="1" applyFont="1" applyBorder="1" applyAlignment="1">
      <alignment horizontal="center"/>
    </xf>
    <xf numFmtId="0" fontId="0" fillId="0" borderId="0" xfId="0" applyFont="1" applyAlignment="1"/>
    <xf numFmtId="4" fontId="6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49" fontId="10" fillId="0" borderId="0" xfId="0" applyNumberFormat="1" applyFont="1" applyBorder="1" applyAlignment="1">
      <alignment wrapText="1"/>
    </xf>
    <xf numFmtId="0" fontId="11" fillId="0" borderId="0" xfId="0" applyFont="1" applyBorder="1" applyAlignment="1">
      <alignment wrapText="1"/>
    </xf>
    <xf numFmtId="49" fontId="10" fillId="0" borderId="0" xfId="0" applyNumberFormat="1" applyFont="1" applyBorder="1" applyAlignment="1"/>
    <xf numFmtId="0" fontId="11" fillId="0" borderId="0" xfId="0" applyFont="1" applyBorder="1" applyAlignment="1"/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Финансовый 2" xfId="5" xr:uid="{00000000-0005-0000-0000-000005000000}"/>
    <cellStyle name="Финансовый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A1:F190"/>
  <sheetViews>
    <sheetView tabSelected="1" zoomScale="150" zoomScaleNormal="150" workbookViewId="0">
      <selection activeCell="D2" sqref="D2"/>
    </sheetView>
  </sheetViews>
  <sheetFormatPr defaultColWidth="9.109375" defaultRowHeight="13.2" x14ac:dyDescent="0.25"/>
  <cols>
    <col min="1" max="1" width="7.6640625" style="1" customWidth="1"/>
    <col min="2" max="2" width="8.5546875" style="1" customWidth="1"/>
    <col min="3" max="3" width="41.5546875" style="1" customWidth="1"/>
    <col min="4" max="4" width="12.33203125" style="1" customWidth="1"/>
    <col min="5" max="5" width="11.44140625" style="1" customWidth="1"/>
    <col min="6" max="6" width="11.88671875" style="1" customWidth="1"/>
    <col min="7" max="16384" width="9.109375" style="1"/>
  </cols>
  <sheetData>
    <row r="1" spans="1:5" ht="64.5" customHeight="1" x14ac:dyDescent="0.25">
      <c r="D1" s="50" t="s">
        <v>127</v>
      </c>
      <c r="E1" s="50"/>
    </row>
    <row r="2" spans="1:5" ht="27" customHeight="1" x14ac:dyDescent="0.25">
      <c r="A2" s="6"/>
      <c r="B2" s="6"/>
      <c r="C2" s="7" t="s">
        <v>0</v>
      </c>
      <c r="D2" s="6"/>
      <c r="E2" s="6"/>
    </row>
    <row r="3" spans="1:5" ht="13.5" customHeight="1" x14ac:dyDescent="0.25">
      <c r="A3" s="51" t="s">
        <v>1</v>
      </c>
      <c r="B3" s="51"/>
      <c r="C3" s="51"/>
      <c r="D3" s="51"/>
      <c r="E3" s="51"/>
    </row>
    <row r="4" spans="1:5" x14ac:dyDescent="0.25">
      <c r="A4" s="8"/>
      <c r="B4" s="8"/>
      <c r="C4" s="9" t="s">
        <v>2</v>
      </c>
      <c r="D4" s="8"/>
      <c r="E4" s="8"/>
    </row>
    <row r="5" spans="1:5" ht="10.5" customHeight="1" x14ac:dyDescent="0.25">
      <c r="A5" s="17"/>
      <c r="B5" s="17"/>
      <c r="C5" s="17"/>
      <c r="D5" s="17"/>
      <c r="E5" s="17"/>
    </row>
    <row r="6" spans="1:5" ht="54.75" customHeight="1" x14ac:dyDescent="0.25">
      <c r="A6" s="2" t="s">
        <v>3</v>
      </c>
      <c r="B6" s="2" t="s">
        <v>4</v>
      </c>
      <c r="C6" s="5" t="s">
        <v>5</v>
      </c>
      <c r="D6" s="5" t="s">
        <v>119</v>
      </c>
      <c r="E6" s="5" t="s">
        <v>118</v>
      </c>
    </row>
    <row r="7" spans="1:5" s="3" customFormat="1" ht="18.75" customHeight="1" x14ac:dyDescent="0.2">
      <c r="A7" s="24" t="s">
        <v>6</v>
      </c>
      <c r="B7" s="25">
        <v>3110</v>
      </c>
      <c r="C7" s="33" t="s">
        <v>94</v>
      </c>
      <c r="D7" s="18">
        <v>105000</v>
      </c>
      <c r="E7" s="18">
        <v>104640</v>
      </c>
    </row>
    <row r="8" spans="1:5" ht="35.25" customHeight="1" x14ac:dyDescent="0.25">
      <c r="A8" s="26"/>
      <c r="B8" s="26"/>
      <c r="C8" s="34" t="s">
        <v>7</v>
      </c>
      <c r="D8" s="19">
        <f>D7</f>
        <v>105000</v>
      </c>
      <c r="E8" s="19">
        <f>E7</f>
        <v>104640</v>
      </c>
    </row>
    <row r="9" spans="1:5" ht="78" customHeight="1" x14ac:dyDescent="0.25">
      <c r="A9" s="29" t="s">
        <v>8</v>
      </c>
      <c r="B9" s="27">
        <v>3210</v>
      </c>
      <c r="C9" s="22" t="s">
        <v>95</v>
      </c>
      <c r="D9" s="20">
        <v>407497</v>
      </c>
      <c r="E9" s="20">
        <v>407496</v>
      </c>
    </row>
    <row r="10" spans="1:5" ht="30" customHeight="1" x14ac:dyDescent="0.25">
      <c r="A10" s="27"/>
      <c r="B10" s="27"/>
      <c r="C10" s="35" t="s">
        <v>114</v>
      </c>
      <c r="D10" s="21">
        <f>D9</f>
        <v>407497</v>
      </c>
      <c r="E10" s="21">
        <f>E9</f>
        <v>407496</v>
      </c>
    </row>
    <row r="11" spans="1:5" ht="41.25" customHeight="1" x14ac:dyDescent="0.25">
      <c r="A11" s="29" t="s">
        <v>9</v>
      </c>
      <c r="B11" s="28" t="s">
        <v>10</v>
      </c>
      <c r="C11" s="36" t="s">
        <v>96</v>
      </c>
      <c r="D11" s="20">
        <v>95000</v>
      </c>
      <c r="E11" s="20">
        <v>94986</v>
      </c>
    </row>
    <row r="12" spans="1:5" ht="78" customHeight="1" x14ac:dyDescent="0.25">
      <c r="A12" s="29" t="s">
        <v>9</v>
      </c>
      <c r="B12" s="28" t="s">
        <v>11</v>
      </c>
      <c r="C12" s="36" t="s">
        <v>97</v>
      </c>
      <c r="D12" s="20">
        <v>500000</v>
      </c>
      <c r="E12" s="20">
        <v>15200</v>
      </c>
    </row>
    <row r="13" spans="1:5" ht="37.5" customHeight="1" x14ac:dyDescent="0.25">
      <c r="A13" s="29" t="s">
        <v>9</v>
      </c>
      <c r="B13" s="28" t="s">
        <v>11</v>
      </c>
      <c r="C13" s="36" t="s">
        <v>113</v>
      </c>
      <c r="D13" s="18">
        <v>107070</v>
      </c>
      <c r="E13" s="18">
        <v>107070</v>
      </c>
    </row>
    <row r="14" spans="1:5" ht="54.75" customHeight="1" x14ac:dyDescent="0.25">
      <c r="A14" s="29" t="s">
        <v>9</v>
      </c>
      <c r="B14" s="28" t="s">
        <v>11</v>
      </c>
      <c r="C14" s="36" t="s">
        <v>98</v>
      </c>
      <c r="D14" s="18">
        <v>97500</v>
      </c>
      <c r="E14" s="18">
        <v>97500</v>
      </c>
    </row>
    <row r="15" spans="1:5" ht="42.75" customHeight="1" x14ac:dyDescent="0.25">
      <c r="A15" s="27"/>
      <c r="B15" s="28"/>
      <c r="C15" s="37" t="s">
        <v>12</v>
      </c>
      <c r="D15" s="21">
        <f>D11+D12+D13+D14</f>
        <v>799570</v>
      </c>
      <c r="E15" s="21">
        <f>E11+E12+E13+E14</f>
        <v>314756</v>
      </c>
    </row>
    <row r="16" spans="1:5" ht="66" customHeight="1" x14ac:dyDescent="0.25">
      <c r="A16" s="29" t="s">
        <v>46</v>
      </c>
      <c r="B16" s="28" t="s">
        <v>10</v>
      </c>
      <c r="C16" s="2" t="s">
        <v>120</v>
      </c>
      <c r="D16" s="20">
        <v>65000</v>
      </c>
      <c r="E16" s="20">
        <v>65000</v>
      </c>
    </row>
    <row r="17" spans="1:6" ht="32.25" customHeight="1" x14ac:dyDescent="0.25">
      <c r="A17" s="27"/>
      <c r="B17" s="28"/>
      <c r="C17" s="37" t="s">
        <v>47</v>
      </c>
      <c r="D17" s="21">
        <f>D16</f>
        <v>65000</v>
      </c>
      <c r="E17" s="21">
        <f>E16</f>
        <v>65000</v>
      </c>
    </row>
    <row r="18" spans="1:6" ht="44.25" customHeight="1" x14ac:dyDescent="0.25">
      <c r="A18" s="29" t="s">
        <v>13</v>
      </c>
      <c r="B18" s="27" t="s">
        <v>10</v>
      </c>
      <c r="C18" s="22" t="s">
        <v>14</v>
      </c>
      <c r="D18" s="20">
        <v>905937.56</v>
      </c>
      <c r="E18" s="20">
        <v>848005.33</v>
      </c>
      <c r="F18" s="4"/>
    </row>
    <row r="19" spans="1:6" ht="74.25" customHeight="1" x14ac:dyDescent="0.25">
      <c r="A19" s="27"/>
      <c r="B19" s="27"/>
      <c r="C19" s="23" t="s">
        <v>15</v>
      </c>
      <c r="D19" s="21">
        <f>D18</f>
        <v>905937.56</v>
      </c>
      <c r="E19" s="21">
        <f>E18</f>
        <v>848005.33</v>
      </c>
      <c r="F19" s="4"/>
    </row>
    <row r="20" spans="1:6" ht="64.5" customHeight="1" x14ac:dyDescent="0.25">
      <c r="A20" s="29" t="s">
        <v>16</v>
      </c>
      <c r="B20" s="27" t="s">
        <v>10</v>
      </c>
      <c r="C20" s="22" t="s">
        <v>18</v>
      </c>
      <c r="D20" s="20">
        <v>1979407.05</v>
      </c>
      <c r="E20" s="20">
        <v>1978678.77</v>
      </c>
      <c r="F20" s="4"/>
    </row>
    <row r="21" spans="1:6" ht="69" customHeight="1" x14ac:dyDescent="0.25">
      <c r="A21" s="27"/>
      <c r="B21" s="27"/>
      <c r="C21" s="23" t="s">
        <v>17</v>
      </c>
      <c r="D21" s="21">
        <f>D20</f>
        <v>1979407.05</v>
      </c>
      <c r="E21" s="21">
        <f>E20</f>
        <v>1978678.77</v>
      </c>
      <c r="F21" s="4"/>
    </row>
    <row r="22" spans="1:6" ht="46.5" customHeight="1" x14ac:dyDescent="0.25">
      <c r="A22" s="29" t="s">
        <v>19</v>
      </c>
      <c r="B22" s="27" t="s">
        <v>10</v>
      </c>
      <c r="C22" s="38" t="s">
        <v>20</v>
      </c>
      <c r="D22" s="20">
        <v>1312948</v>
      </c>
      <c r="E22" s="20">
        <v>1311150</v>
      </c>
      <c r="F22" s="4"/>
    </row>
    <row r="23" spans="1:6" ht="93.75" customHeight="1" x14ac:dyDescent="0.25">
      <c r="A23" s="27"/>
      <c r="B23" s="27"/>
      <c r="C23" s="35" t="s">
        <v>115</v>
      </c>
      <c r="D23" s="21">
        <f>D22</f>
        <v>1312948</v>
      </c>
      <c r="E23" s="21">
        <f>E22</f>
        <v>1311150</v>
      </c>
      <c r="F23" s="4"/>
    </row>
    <row r="24" spans="1:6" ht="61.5" customHeight="1" x14ac:dyDescent="0.25">
      <c r="A24" s="29" t="s">
        <v>21</v>
      </c>
      <c r="B24" s="27" t="s">
        <v>10</v>
      </c>
      <c r="C24" s="38" t="s">
        <v>22</v>
      </c>
      <c r="D24" s="20">
        <v>1776594</v>
      </c>
      <c r="E24" s="20">
        <v>1772398.89</v>
      </c>
      <c r="F24" s="4"/>
    </row>
    <row r="25" spans="1:6" ht="91.5" customHeight="1" x14ac:dyDescent="0.25">
      <c r="A25" s="29" t="s">
        <v>21</v>
      </c>
      <c r="B25" s="27" t="s">
        <v>10</v>
      </c>
      <c r="C25" s="38" t="s">
        <v>23</v>
      </c>
      <c r="D25" s="20">
        <v>1286950</v>
      </c>
      <c r="E25" s="20">
        <v>1286950</v>
      </c>
      <c r="F25" s="4"/>
    </row>
    <row r="26" spans="1:6" ht="78" customHeight="1" x14ac:dyDescent="0.25">
      <c r="A26" s="27"/>
      <c r="B26" s="27"/>
      <c r="C26" s="35" t="s">
        <v>123</v>
      </c>
      <c r="D26" s="21">
        <f>D24+D25</f>
        <v>3063544</v>
      </c>
      <c r="E26" s="21">
        <f>E24+E25</f>
        <v>3059348.8899999997</v>
      </c>
    </row>
    <row r="27" spans="1:6" ht="66" customHeight="1" x14ac:dyDescent="0.25">
      <c r="A27" s="29" t="s">
        <v>24</v>
      </c>
      <c r="B27" s="27" t="s">
        <v>25</v>
      </c>
      <c r="C27" s="38" t="s">
        <v>93</v>
      </c>
      <c r="D27" s="20">
        <v>47707850</v>
      </c>
      <c r="E27" s="20">
        <v>34605799.630000003</v>
      </c>
    </row>
    <row r="28" spans="1:6" ht="34.5" customHeight="1" x14ac:dyDescent="0.25">
      <c r="A28" s="27"/>
      <c r="B28" s="27"/>
      <c r="C28" s="23" t="s">
        <v>26</v>
      </c>
      <c r="D28" s="21">
        <f>D27</f>
        <v>47707850</v>
      </c>
      <c r="E28" s="21">
        <f>E27</f>
        <v>34605799.630000003</v>
      </c>
    </row>
    <row r="29" spans="1:6" ht="63" customHeight="1" x14ac:dyDescent="0.25">
      <c r="A29" s="29" t="s">
        <v>29</v>
      </c>
      <c r="B29" s="27" t="s">
        <v>25</v>
      </c>
      <c r="C29" s="22" t="s">
        <v>27</v>
      </c>
      <c r="D29" s="20">
        <v>204000</v>
      </c>
      <c r="E29" s="20">
        <v>190000.97</v>
      </c>
    </row>
    <row r="30" spans="1:6" ht="28.5" customHeight="1" x14ac:dyDescent="0.25">
      <c r="A30" s="39"/>
      <c r="B30" s="27"/>
      <c r="C30" s="23" t="s">
        <v>28</v>
      </c>
      <c r="D30" s="21">
        <f>D29</f>
        <v>204000</v>
      </c>
      <c r="E30" s="21">
        <f>E29</f>
        <v>190000.97</v>
      </c>
    </row>
    <row r="31" spans="1:6" ht="73.5" customHeight="1" x14ac:dyDescent="0.25">
      <c r="A31" s="29" t="s">
        <v>30</v>
      </c>
      <c r="B31" s="27" t="s">
        <v>25</v>
      </c>
      <c r="C31" s="22" t="s">
        <v>31</v>
      </c>
      <c r="D31" s="20">
        <v>500000</v>
      </c>
      <c r="E31" s="20">
        <v>500000</v>
      </c>
    </row>
    <row r="32" spans="1:6" ht="30" customHeight="1" x14ac:dyDescent="0.25">
      <c r="A32" s="27"/>
      <c r="B32" s="27"/>
      <c r="C32" s="35" t="s">
        <v>32</v>
      </c>
      <c r="D32" s="21">
        <f>D31</f>
        <v>500000</v>
      </c>
      <c r="E32" s="21">
        <f>E31</f>
        <v>500000</v>
      </c>
    </row>
    <row r="33" spans="1:5" ht="72" customHeight="1" x14ac:dyDescent="0.25">
      <c r="A33" s="29" t="s">
        <v>33</v>
      </c>
      <c r="B33" s="27" t="s">
        <v>25</v>
      </c>
      <c r="C33" s="22" t="s">
        <v>34</v>
      </c>
      <c r="D33" s="20">
        <v>2500000</v>
      </c>
      <c r="E33" s="20">
        <v>2499000</v>
      </c>
    </row>
    <row r="34" spans="1:5" ht="54" customHeight="1" x14ac:dyDescent="0.25">
      <c r="A34" s="27"/>
      <c r="B34" s="27"/>
      <c r="C34" s="35" t="s">
        <v>35</v>
      </c>
      <c r="D34" s="21">
        <f>D33</f>
        <v>2500000</v>
      </c>
      <c r="E34" s="21">
        <f>E33</f>
        <v>2499000</v>
      </c>
    </row>
    <row r="35" spans="1:5" ht="51" customHeight="1" x14ac:dyDescent="0.25">
      <c r="A35" s="40" t="s">
        <v>37</v>
      </c>
      <c r="B35" s="2">
        <v>3132</v>
      </c>
      <c r="C35" s="38" t="s">
        <v>101</v>
      </c>
      <c r="D35" s="20">
        <v>457269</v>
      </c>
      <c r="E35" s="20">
        <v>457269</v>
      </c>
    </row>
    <row r="36" spans="1:5" ht="51.6" customHeight="1" x14ac:dyDescent="0.25">
      <c r="A36" s="27"/>
      <c r="B36" s="22"/>
      <c r="C36" s="35" t="s">
        <v>36</v>
      </c>
      <c r="D36" s="21">
        <f>D35</f>
        <v>457269</v>
      </c>
      <c r="E36" s="21">
        <f>E35</f>
        <v>457269</v>
      </c>
    </row>
    <row r="37" spans="1:5" ht="28.5" customHeight="1" x14ac:dyDescent="0.25">
      <c r="A37" s="29" t="s">
        <v>42</v>
      </c>
      <c r="B37" s="27">
        <v>3110</v>
      </c>
      <c r="C37" s="38" t="s">
        <v>102</v>
      </c>
      <c r="D37" s="20">
        <v>50000</v>
      </c>
      <c r="E37" s="20">
        <v>50000</v>
      </c>
    </row>
    <row r="38" spans="1:5" ht="27" customHeight="1" x14ac:dyDescent="0.25">
      <c r="A38" s="27"/>
      <c r="B38" s="27"/>
      <c r="C38" s="35" t="s">
        <v>38</v>
      </c>
      <c r="D38" s="21">
        <f>D37</f>
        <v>50000</v>
      </c>
      <c r="E38" s="21">
        <f>E37</f>
        <v>50000</v>
      </c>
    </row>
    <row r="39" spans="1:5" ht="26.4" customHeight="1" x14ac:dyDescent="0.25">
      <c r="A39" s="29" t="s">
        <v>43</v>
      </c>
      <c r="B39" s="27" t="s">
        <v>10</v>
      </c>
      <c r="C39" s="38" t="s">
        <v>103</v>
      </c>
      <c r="D39" s="20">
        <v>30000</v>
      </c>
      <c r="E39" s="20">
        <v>30000</v>
      </c>
    </row>
    <row r="40" spans="1:5" ht="32.25" customHeight="1" x14ac:dyDescent="0.25">
      <c r="A40" s="27"/>
      <c r="B40" s="27"/>
      <c r="C40" s="35" t="s">
        <v>39</v>
      </c>
      <c r="D40" s="21">
        <f>D39</f>
        <v>30000</v>
      </c>
      <c r="E40" s="21">
        <f>E39</f>
        <v>30000</v>
      </c>
    </row>
    <row r="41" spans="1:5" ht="63" customHeight="1" x14ac:dyDescent="0.25">
      <c r="A41" s="29" t="s">
        <v>44</v>
      </c>
      <c r="B41" s="27" t="s">
        <v>10</v>
      </c>
      <c r="C41" s="38" t="s">
        <v>104</v>
      </c>
      <c r="D41" s="20">
        <v>43000</v>
      </c>
      <c r="E41" s="20">
        <v>42000</v>
      </c>
    </row>
    <row r="42" spans="1:5" ht="43.5" customHeight="1" x14ac:dyDescent="0.25">
      <c r="A42" s="27"/>
      <c r="B42" s="27"/>
      <c r="C42" s="35" t="s">
        <v>40</v>
      </c>
      <c r="D42" s="21">
        <f>D41</f>
        <v>43000</v>
      </c>
      <c r="E42" s="21">
        <f>E41</f>
        <v>42000</v>
      </c>
    </row>
    <row r="43" spans="1:5" x14ac:dyDescent="0.25">
      <c r="A43" s="29" t="s">
        <v>45</v>
      </c>
      <c r="B43" s="27" t="s">
        <v>10</v>
      </c>
      <c r="C43" s="38" t="s">
        <v>105</v>
      </c>
      <c r="D43" s="22">
        <v>231922</v>
      </c>
      <c r="E43" s="22">
        <v>231922</v>
      </c>
    </row>
    <row r="44" spans="1:5" ht="44.25" customHeight="1" x14ac:dyDescent="0.25">
      <c r="A44" s="28"/>
      <c r="B44" s="28"/>
      <c r="C44" s="35" t="s">
        <v>41</v>
      </c>
      <c r="D44" s="21">
        <f>D43</f>
        <v>231922</v>
      </c>
      <c r="E44" s="21">
        <f>E43</f>
        <v>231922</v>
      </c>
    </row>
    <row r="45" spans="1:5" ht="45" customHeight="1" x14ac:dyDescent="0.25">
      <c r="A45" s="29" t="s">
        <v>50</v>
      </c>
      <c r="B45" s="28" t="s">
        <v>51</v>
      </c>
      <c r="C45" s="38" t="s">
        <v>106</v>
      </c>
      <c r="D45" s="20">
        <v>700000</v>
      </c>
      <c r="E45" s="20">
        <v>685663.9</v>
      </c>
    </row>
    <row r="46" spans="1:5" ht="31.5" customHeight="1" x14ac:dyDescent="0.25">
      <c r="A46" s="29"/>
      <c r="B46" s="29"/>
      <c r="C46" s="35" t="s">
        <v>48</v>
      </c>
      <c r="D46" s="23">
        <f>D45</f>
        <v>700000</v>
      </c>
      <c r="E46" s="23">
        <f>E45</f>
        <v>685663.9</v>
      </c>
    </row>
    <row r="47" spans="1:5" ht="57" customHeight="1" x14ac:dyDescent="0.25">
      <c r="A47" s="29" t="s">
        <v>52</v>
      </c>
      <c r="B47" s="27" t="s">
        <v>25</v>
      </c>
      <c r="C47" s="38" t="s">
        <v>53</v>
      </c>
      <c r="D47" s="22">
        <v>270332</v>
      </c>
      <c r="E47" s="22">
        <v>270332</v>
      </c>
    </row>
    <row r="48" spans="1:5" ht="33.75" customHeight="1" x14ac:dyDescent="0.25">
      <c r="A48" s="29" t="s">
        <v>52</v>
      </c>
      <c r="B48" s="27" t="s">
        <v>10</v>
      </c>
      <c r="C48" s="38" t="s">
        <v>90</v>
      </c>
      <c r="D48" s="22">
        <v>177000</v>
      </c>
      <c r="E48" s="22">
        <v>176993.21</v>
      </c>
    </row>
    <row r="49" spans="1:5" ht="27.75" customHeight="1" x14ac:dyDescent="0.25">
      <c r="A49" s="27"/>
      <c r="B49" s="30"/>
      <c r="C49" s="35" t="s">
        <v>49</v>
      </c>
      <c r="D49" s="23">
        <f>D47+D48</f>
        <v>447332</v>
      </c>
      <c r="E49" s="23">
        <f>E47+E48</f>
        <v>447325.20999999996</v>
      </c>
    </row>
    <row r="50" spans="1:5" ht="87" customHeight="1" x14ac:dyDescent="0.25">
      <c r="A50" s="29" t="s">
        <v>64</v>
      </c>
      <c r="B50" s="27">
        <v>3121</v>
      </c>
      <c r="C50" s="36" t="s">
        <v>124</v>
      </c>
      <c r="D50" s="22">
        <v>6267450</v>
      </c>
      <c r="E50" s="22">
        <v>3914400</v>
      </c>
    </row>
    <row r="51" spans="1:5" ht="76.5" customHeight="1" x14ac:dyDescent="0.25">
      <c r="A51" s="27"/>
      <c r="B51" s="30"/>
      <c r="C51" s="35" t="s">
        <v>65</v>
      </c>
      <c r="D51" s="23">
        <f>D50</f>
        <v>6267450</v>
      </c>
      <c r="E51" s="23">
        <f>E50</f>
        <v>3914400</v>
      </c>
    </row>
    <row r="52" spans="1:5" ht="52.5" customHeight="1" x14ac:dyDescent="0.25">
      <c r="A52" s="29" t="s">
        <v>54</v>
      </c>
      <c r="B52" s="27">
        <v>3142</v>
      </c>
      <c r="C52" s="41" t="s">
        <v>99</v>
      </c>
      <c r="D52" s="22">
        <v>70000</v>
      </c>
      <c r="E52" s="22">
        <v>69343.990000000005</v>
      </c>
    </row>
    <row r="53" spans="1:5" ht="60" customHeight="1" x14ac:dyDescent="0.25">
      <c r="A53" s="29" t="s">
        <v>54</v>
      </c>
      <c r="B53" s="27" t="s">
        <v>55</v>
      </c>
      <c r="C53" s="41" t="s">
        <v>91</v>
      </c>
      <c r="D53" s="22">
        <v>40000</v>
      </c>
      <c r="E53" s="22">
        <v>16707.310000000001</v>
      </c>
    </row>
    <row r="54" spans="1:5" ht="41.25" customHeight="1" x14ac:dyDescent="0.25">
      <c r="A54" s="29" t="s">
        <v>54</v>
      </c>
      <c r="B54" s="27" t="s">
        <v>55</v>
      </c>
      <c r="C54" s="41" t="s">
        <v>92</v>
      </c>
      <c r="D54" s="22">
        <v>63000</v>
      </c>
      <c r="E54" s="22">
        <v>32322.52</v>
      </c>
    </row>
    <row r="55" spans="1:5" ht="33" customHeight="1" x14ac:dyDescent="0.25">
      <c r="A55" s="31"/>
      <c r="B55" s="27"/>
      <c r="C55" s="35" t="s">
        <v>56</v>
      </c>
      <c r="D55" s="23">
        <f>D52+D53+D54</f>
        <v>173000</v>
      </c>
      <c r="E55" s="23">
        <f>E52+E53+E54</f>
        <v>118373.82</v>
      </c>
    </row>
    <row r="56" spans="1:5" ht="41.25" customHeight="1" x14ac:dyDescent="0.25">
      <c r="A56" s="31">
        <v>1217330</v>
      </c>
      <c r="B56" s="27" t="s">
        <v>57</v>
      </c>
      <c r="C56" s="38" t="s">
        <v>122</v>
      </c>
      <c r="D56" s="22">
        <v>14000</v>
      </c>
      <c r="E56" s="22">
        <v>0</v>
      </c>
    </row>
    <row r="57" spans="1:5" ht="40.5" customHeight="1" x14ac:dyDescent="0.25">
      <c r="A57" s="31">
        <v>1217330</v>
      </c>
      <c r="B57" s="27" t="s">
        <v>57</v>
      </c>
      <c r="C57" s="38" t="s">
        <v>107</v>
      </c>
      <c r="D57" s="20">
        <v>1223000</v>
      </c>
      <c r="E57" s="20">
        <v>994691.09</v>
      </c>
    </row>
    <row r="58" spans="1:5" ht="69.75" customHeight="1" x14ac:dyDescent="0.25">
      <c r="A58" s="31">
        <v>1217330</v>
      </c>
      <c r="B58" s="27" t="s">
        <v>57</v>
      </c>
      <c r="C58" s="38" t="s">
        <v>108</v>
      </c>
      <c r="D58" s="20">
        <v>157000</v>
      </c>
      <c r="E58" s="20">
        <v>61500</v>
      </c>
    </row>
    <row r="59" spans="1:5" ht="27.75" customHeight="1" x14ac:dyDescent="0.25">
      <c r="A59" s="39"/>
      <c r="B59" s="27"/>
      <c r="C59" s="35" t="s">
        <v>58</v>
      </c>
      <c r="D59" s="21">
        <f>D57+D58+D56</f>
        <v>1394000</v>
      </c>
      <c r="E59" s="21">
        <f>E57+E58+E56</f>
        <v>1056191.0899999999</v>
      </c>
    </row>
    <row r="60" spans="1:5" ht="48" customHeight="1" x14ac:dyDescent="0.25">
      <c r="A60" s="31">
        <v>1217375</v>
      </c>
      <c r="B60" s="27" t="s">
        <v>51</v>
      </c>
      <c r="C60" s="22" t="s">
        <v>125</v>
      </c>
      <c r="D60" s="20">
        <v>450000</v>
      </c>
      <c r="E60" s="20">
        <v>414197</v>
      </c>
    </row>
    <row r="61" spans="1:5" ht="53.25" customHeight="1" x14ac:dyDescent="0.25">
      <c r="A61" s="39"/>
      <c r="B61" s="27"/>
      <c r="C61" s="35" t="s">
        <v>59</v>
      </c>
      <c r="D61" s="21">
        <f>D60</f>
        <v>450000</v>
      </c>
      <c r="E61" s="21">
        <f>E60</f>
        <v>414197</v>
      </c>
    </row>
    <row r="62" spans="1:5" ht="28.5" customHeight="1" x14ac:dyDescent="0.25">
      <c r="A62" s="31">
        <v>1217461</v>
      </c>
      <c r="B62" s="27" t="s">
        <v>57</v>
      </c>
      <c r="C62" s="42" t="s">
        <v>61</v>
      </c>
      <c r="D62" s="20">
        <v>75000</v>
      </c>
      <c r="E62" s="20">
        <v>0</v>
      </c>
    </row>
    <row r="63" spans="1:5" ht="32.25" customHeight="1" x14ac:dyDescent="0.25">
      <c r="A63" s="31">
        <v>1217461</v>
      </c>
      <c r="B63" s="27" t="s">
        <v>11</v>
      </c>
      <c r="C63" s="42" t="s">
        <v>62</v>
      </c>
      <c r="D63" s="20">
        <v>126100</v>
      </c>
      <c r="E63" s="20">
        <v>126100</v>
      </c>
    </row>
    <row r="64" spans="1:5" ht="55.5" customHeight="1" x14ac:dyDescent="0.25">
      <c r="A64" s="31">
        <v>1217461</v>
      </c>
      <c r="B64" s="27" t="s">
        <v>11</v>
      </c>
      <c r="C64" s="36" t="s">
        <v>121</v>
      </c>
      <c r="D64" s="20">
        <v>4195000</v>
      </c>
      <c r="E64" s="20">
        <v>3549897.38</v>
      </c>
    </row>
    <row r="65" spans="1:5" ht="43.5" customHeight="1" x14ac:dyDescent="0.25">
      <c r="A65" s="31">
        <v>1217461</v>
      </c>
      <c r="B65" s="27">
        <v>3132</v>
      </c>
      <c r="C65" s="36" t="s">
        <v>60</v>
      </c>
      <c r="D65" s="20">
        <v>90000</v>
      </c>
      <c r="E65" s="20">
        <v>87621.1</v>
      </c>
    </row>
    <row r="66" spans="1:5" ht="42" customHeight="1" x14ac:dyDescent="0.25">
      <c r="A66" s="31"/>
      <c r="B66" s="30"/>
      <c r="C66" s="35" t="s">
        <v>63</v>
      </c>
      <c r="D66" s="23">
        <f>D62+D63+D64+D65</f>
        <v>4486100</v>
      </c>
      <c r="E66" s="23">
        <f>E62+E63+E64+E65</f>
        <v>3763618.48</v>
      </c>
    </row>
    <row r="67" spans="1:5" ht="36" x14ac:dyDescent="0.25">
      <c r="A67" s="24" t="s">
        <v>66</v>
      </c>
      <c r="B67" s="25">
        <v>3132</v>
      </c>
      <c r="C67" s="43" t="s">
        <v>109</v>
      </c>
      <c r="D67" s="18">
        <v>100000</v>
      </c>
      <c r="E67" s="18">
        <v>0</v>
      </c>
    </row>
    <row r="68" spans="1:5" ht="27" hidden="1" customHeight="1" x14ac:dyDescent="0.25">
      <c r="A68" s="25"/>
      <c r="B68" s="25"/>
      <c r="C68" s="35"/>
      <c r="D68" s="32"/>
      <c r="E68" s="32"/>
    </row>
    <row r="69" spans="1:5" ht="36" x14ac:dyDescent="0.25">
      <c r="A69" s="24" t="s">
        <v>67</v>
      </c>
      <c r="B69" s="25" t="s">
        <v>10</v>
      </c>
      <c r="C69" s="43" t="s">
        <v>109</v>
      </c>
      <c r="D69" s="18">
        <v>315000</v>
      </c>
      <c r="E69" s="18">
        <v>314535</v>
      </c>
    </row>
    <row r="70" spans="1:5" hidden="1" x14ac:dyDescent="0.25">
      <c r="A70" s="25"/>
      <c r="B70" s="25"/>
      <c r="C70" s="35"/>
      <c r="D70" s="32"/>
      <c r="E70" s="32"/>
    </row>
    <row r="71" spans="1:5" ht="51.75" customHeight="1" x14ac:dyDescent="0.25">
      <c r="A71" s="24" t="s">
        <v>68</v>
      </c>
      <c r="B71" s="25" t="s">
        <v>10</v>
      </c>
      <c r="C71" s="43" t="s">
        <v>109</v>
      </c>
      <c r="D71" s="18">
        <v>232000</v>
      </c>
      <c r="E71" s="18">
        <v>232000</v>
      </c>
    </row>
    <row r="72" spans="1:5" hidden="1" x14ac:dyDescent="0.25">
      <c r="A72" s="25"/>
      <c r="B72" s="25"/>
      <c r="C72" s="35"/>
      <c r="D72" s="32"/>
      <c r="E72" s="32"/>
    </row>
    <row r="73" spans="1:5" ht="36" x14ac:dyDescent="0.25">
      <c r="A73" s="24" t="s">
        <v>69</v>
      </c>
      <c r="B73" s="25" t="s">
        <v>10</v>
      </c>
      <c r="C73" s="43" t="s">
        <v>109</v>
      </c>
      <c r="D73" s="18">
        <v>45078</v>
      </c>
      <c r="E73" s="18">
        <v>45028</v>
      </c>
    </row>
    <row r="74" spans="1:5" hidden="1" x14ac:dyDescent="0.25">
      <c r="A74" s="25"/>
      <c r="B74" s="25"/>
      <c r="C74" s="35"/>
      <c r="D74" s="32"/>
      <c r="E74" s="32"/>
    </row>
    <row r="75" spans="1:5" ht="36" x14ac:dyDescent="0.25">
      <c r="A75" s="24" t="s">
        <v>70</v>
      </c>
      <c r="B75" s="25" t="s">
        <v>10</v>
      </c>
      <c r="C75" s="43" t="s">
        <v>109</v>
      </c>
      <c r="D75" s="18">
        <v>53000</v>
      </c>
      <c r="E75" s="18">
        <v>51553.18</v>
      </c>
    </row>
    <row r="76" spans="1:5" ht="33.75" customHeight="1" x14ac:dyDescent="0.25">
      <c r="A76" s="25"/>
      <c r="B76" s="25"/>
      <c r="C76" s="35" t="s">
        <v>81</v>
      </c>
      <c r="D76" s="32">
        <f>D67+D69+D71+D73+D75</f>
        <v>745078</v>
      </c>
      <c r="E76" s="32">
        <f>E67+E69+E71+E73+E75</f>
        <v>643116.18000000005</v>
      </c>
    </row>
    <row r="77" spans="1:5" ht="65.25" customHeight="1" x14ac:dyDescent="0.25">
      <c r="A77" s="24" t="s">
        <v>71</v>
      </c>
      <c r="B77" s="25" t="s">
        <v>25</v>
      </c>
      <c r="C77" s="38" t="s">
        <v>126</v>
      </c>
      <c r="D77" s="18">
        <v>406000</v>
      </c>
      <c r="E77" s="18">
        <v>406000</v>
      </c>
    </row>
    <row r="78" spans="1:5" hidden="1" x14ac:dyDescent="0.25">
      <c r="A78" s="25"/>
      <c r="B78" s="25"/>
      <c r="C78" s="35"/>
      <c r="D78" s="32"/>
      <c r="E78" s="32"/>
    </row>
    <row r="79" spans="1:5" ht="81" customHeight="1" x14ac:dyDescent="0.25">
      <c r="A79" s="24" t="s">
        <v>72</v>
      </c>
      <c r="B79" s="25" t="s">
        <v>57</v>
      </c>
      <c r="C79" s="44" t="s">
        <v>100</v>
      </c>
      <c r="D79" s="18">
        <v>461000</v>
      </c>
      <c r="E79" s="18">
        <v>0</v>
      </c>
    </row>
    <row r="80" spans="1:5" ht="22.8" x14ac:dyDescent="0.25">
      <c r="A80" s="25"/>
      <c r="B80" s="25"/>
      <c r="C80" s="35" t="s">
        <v>80</v>
      </c>
      <c r="D80" s="32">
        <f>D79+D77</f>
        <v>867000</v>
      </c>
      <c r="E80" s="32">
        <f>E79+E77</f>
        <v>406000</v>
      </c>
    </row>
    <row r="81" spans="1:5" ht="39.75" customHeight="1" x14ac:dyDescent="0.25">
      <c r="A81" s="24" t="s">
        <v>76</v>
      </c>
      <c r="B81" s="25" t="s">
        <v>77</v>
      </c>
      <c r="C81" s="38" t="s">
        <v>110</v>
      </c>
      <c r="D81" s="18">
        <v>14568</v>
      </c>
      <c r="E81" s="18">
        <v>10968</v>
      </c>
    </row>
    <row r="82" spans="1:5" ht="34.200000000000003" x14ac:dyDescent="0.25">
      <c r="A82" s="25"/>
      <c r="B82" s="25"/>
      <c r="C82" s="35" t="s">
        <v>75</v>
      </c>
      <c r="D82" s="32">
        <f>D81</f>
        <v>14568</v>
      </c>
      <c r="E82" s="32">
        <f>E81</f>
        <v>10968</v>
      </c>
    </row>
    <row r="83" spans="1:5" ht="36" x14ac:dyDescent="0.25">
      <c r="A83" s="24" t="s">
        <v>74</v>
      </c>
      <c r="B83" s="25" t="s">
        <v>25</v>
      </c>
      <c r="C83" s="38" t="s">
        <v>111</v>
      </c>
      <c r="D83" s="18">
        <v>700000</v>
      </c>
      <c r="E83" s="18">
        <v>700000</v>
      </c>
    </row>
    <row r="84" spans="1:5" ht="33" customHeight="1" x14ac:dyDescent="0.25">
      <c r="A84" s="25"/>
      <c r="B84" s="25"/>
      <c r="C84" s="35" t="s">
        <v>73</v>
      </c>
      <c r="D84" s="32">
        <f>D83</f>
        <v>700000</v>
      </c>
      <c r="E84" s="32">
        <f>E83</f>
        <v>700000</v>
      </c>
    </row>
    <row r="85" spans="1:5" ht="39.75" customHeight="1" x14ac:dyDescent="0.25">
      <c r="A85" s="24" t="s">
        <v>78</v>
      </c>
      <c r="B85" s="25" t="s">
        <v>57</v>
      </c>
      <c r="C85" s="38" t="s">
        <v>112</v>
      </c>
      <c r="D85" s="18">
        <v>1500000</v>
      </c>
      <c r="E85" s="18">
        <v>1322365.33</v>
      </c>
    </row>
    <row r="86" spans="1:5" ht="39.75" customHeight="1" x14ac:dyDescent="0.25">
      <c r="A86" s="24" t="s">
        <v>82</v>
      </c>
      <c r="B86" s="25" t="s">
        <v>83</v>
      </c>
      <c r="C86" s="38" t="s">
        <v>79</v>
      </c>
      <c r="D86" s="18">
        <v>22799400</v>
      </c>
      <c r="E86" s="18">
        <v>21417700</v>
      </c>
    </row>
    <row r="87" spans="1:5" ht="44.25" customHeight="1" x14ac:dyDescent="0.25">
      <c r="A87" s="25"/>
      <c r="B87" s="25"/>
      <c r="C87" s="37" t="s">
        <v>116</v>
      </c>
      <c r="D87" s="32">
        <f>D85+D86</f>
        <v>24299400</v>
      </c>
      <c r="E87" s="32">
        <f>E85+E86</f>
        <v>22740065.329999998</v>
      </c>
    </row>
    <row r="88" spans="1:5" ht="48" x14ac:dyDescent="0.25">
      <c r="A88" s="24" t="s">
        <v>85</v>
      </c>
      <c r="B88" s="25" t="s">
        <v>10</v>
      </c>
      <c r="C88" s="2" t="s">
        <v>117</v>
      </c>
      <c r="D88" s="18">
        <v>10600000</v>
      </c>
      <c r="E88" s="18">
        <v>10474178</v>
      </c>
    </row>
    <row r="89" spans="1:5" ht="22.8" x14ac:dyDescent="0.25">
      <c r="A89" s="25"/>
      <c r="B89" s="25"/>
      <c r="C89" s="37" t="s">
        <v>84</v>
      </c>
      <c r="D89" s="32">
        <f>D88</f>
        <v>10600000</v>
      </c>
      <c r="E89" s="32">
        <f>E88</f>
        <v>10474178</v>
      </c>
    </row>
    <row r="90" spans="1:5" x14ac:dyDescent="0.25">
      <c r="A90" s="25"/>
      <c r="B90" s="25"/>
      <c r="C90" s="45"/>
      <c r="D90" s="18"/>
      <c r="E90" s="18"/>
    </row>
    <row r="91" spans="1:5" x14ac:dyDescent="0.25">
      <c r="A91" s="25"/>
      <c r="B91" s="25"/>
      <c r="C91" s="46" t="s">
        <v>86</v>
      </c>
      <c r="D91" s="32">
        <f>D8+D10+D15+D17+D19+D21+D23+D26+D28+D30+D32+D34+D36+D38+D40+D42+D44+D46+D49+D51+D55+D59+D61+D66+D76+D80+D82+D84+D87+D89</f>
        <v>111506872.61</v>
      </c>
      <c r="E91" s="32">
        <f>E8+E10+E15+E17+E19+E21+E23+E26+E28+E30+E32+E34+E36+E38+E40+E42+E44+E46+E49+E51+E55+E59+E61+E66+E76+E80+E82+E84+E87+E89</f>
        <v>92069163.599999994</v>
      </c>
    </row>
    <row r="92" spans="1:5" x14ac:dyDescent="0.25">
      <c r="A92" s="25"/>
      <c r="B92" s="25"/>
      <c r="C92" s="46" t="s">
        <v>87</v>
      </c>
      <c r="D92" s="32">
        <v>95782017.879999995</v>
      </c>
      <c r="E92" s="32">
        <v>78046403.980000004</v>
      </c>
    </row>
    <row r="93" spans="1:5" x14ac:dyDescent="0.25">
      <c r="A93" s="47"/>
      <c r="B93" s="47"/>
      <c r="C93" s="48"/>
      <c r="D93" s="49"/>
      <c r="E93" s="49"/>
    </row>
    <row r="94" spans="1:5" x14ac:dyDescent="0.25">
      <c r="A94" s="47"/>
      <c r="B94" s="47"/>
      <c r="C94" s="48"/>
      <c r="D94" s="49"/>
      <c r="E94" s="49"/>
    </row>
    <row r="95" spans="1:5" ht="13.8" x14ac:dyDescent="0.25">
      <c r="A95" s="52" t="s">
        <v>88</v>
      </c>
      <c r="B95" s="53"/>
      <c r="C95" s="53"/>
      <c r="D95" s="53"/>
      <c r="E95" s="53"/>
    </row>
    <row r="96" spans="1:5" ht="13.8" x14ac:dyDescent="0.25">
      <c r="A96" s="54" t="s">
        <v>89</v>
      </c>
      <c r="B96" s="55"/>
      <c r="C96" s="55"/>
      <c r="D96" s="55"/>
      <c r="E96" s="55"/>
    </row>
    <row r="97" spans="1:5" ht="13.8" x14ac:dyDescent="0.25">
      <c r="A97" s="14"/>
      <c r="B97" s="14"/>
      <c r="C97" s="15"/>
      <c r="D97" s="16"/>
      <c r="E97" s="16"/>
    </row>
    <row r="98" spans="1:5" x14ac:dyDescent="0.25">
      <c r="A98" s="10"/>
      <c r="B98" s="13"/>
      <c r="C98" s="11"/>
      <c r="D98" s="12"/>
      <c r="E98" s="12"/>
    </row>
    <row r="99" spans="1:5" x14ac:dyDescent="0.25">
      <c r="A99" s="10"/>
      <c r="B99" s="13"/>
      <c r="C99" s="11"/>
      <c r="D99" s="12"/>
      <c r="E99" s="12"/>
    </row>
    <row r="100" spans="1:5" x14ac:dyDescent="0.25">
      <c r="A100" s="10"/>
      <c r="B100" s="13"/>
      <c r="C100" s="11"/>
      <c r="D100" s="12"/>
      <c r="E100" s="12"/>
    </row>
    <row r="101" spans="1:5" x14ac:dyDescent="0.25">
      <c r="A101" s="10"/>
      <c r="B101" s="13"/>
      <c r="C101" s="11"/>
      <c r="D101" s="12"/>
      <c r="E101" s="12"/>
    </row>
    <row r="102" spans="1:5" x14ac:dyDescent="0.25">
      <c r="A102" s="10"/>
      <c r="B102" s="13"/>
      <c r="C102" s="11"/>
      <c r="D102" s="12"/>
      <c r="E102" s="12"/>
    </row>
    <row r="103" spans="1:5" x14ac:dyDescent="0.25">
      <c r="A103" s="10"/>
      <c r="B103" s="13"/>
      <c r="C103" s="13"/>
      <c r="D103" s="12"/>
      <c r="E103" s="12"/>
    </row>
    <row r="104" spans="1:5" x14ac:dyDescent="0.25">
      <c r="A104" s="10"/>
      <c r="B104" s="13"/>
      <c r="C104" s="13"/>
      <c r="D104" s="12"/>
      <c r="E104" s="12"/>
    </row>
    <row r="105" spans="1:5" x14ac:dyDescent="0.25">
      <c r="A105" s="10"/>
      <c r="B105" s="13"/>
      <c r="C105" s="13"/>
      <c r="D105" s="12"/>
      <c r="E105" s="12"/>
    </row>
    <row r="106" spans="1:5" x14ac:dyDescent="0.25">
      <c r="A106" s="10"/>
      <c r="B106" s="13"/>
      <c r="C106" s="13"/>
      <c r="D106" s="12"/>
      <c r="E106" s="12"/>
    </row>
    <row r="107" spans="1:5" x14ac:dyDescent="0.25">
      <c r="A107" s="10"/>
      <c r="B107" s="13"/>
      <c r="C107" s="13"/>
      <c r="D107" s="12"/>
      <c r="E107" s="12"/>
    </row>
    <row r="108" spans="1:5" x14ac:dyDescent="0.25">
      <c r="A108" s="10"/>
      <c r="B108" s="13"/>
      <c r="C108" s="13"/>
      <c r="D108" s="12"/>
      <c r="E108" s="12"/>
    </row>
    <row r="109" spans="1:5" x14ac:dyDescent="0.25">
      <c r="A109" s="10"/>
      <c r="B109" s="13"/>
      <c r="C109" s="13"/>
      <c r="D109" s="12"/>
      <c r="E109" s="12"/>
    </row>
    <row r="110" spans="1:5" x14ac:dyDescent="0.25">
      <c r="A110" s="10"/>
      <c r="B110" s="13"/>
      <c r="C110" s="13"/>
      <c r="D110" s="12"/>
      <c r="E110" s="12"/>
    </row>
    <row r="111" spans="1:5" x14ac:dyDescent="0.25">
      <c r="A111" s="10"/>
      <c r="B111" s="13"/>
      <c r="C111" s="13"/>
      <c r="D111" s="12"/>
      <c r="E111" s="12"/>
    </row>
    <row r="112" spans="1:5" x14ac:dyDescent="0.25">
      <c r="A112" s="10"/>
      <c r="B112" s="13"/>
      <c r="C112" s="13"/>
      <c r="D112" s="12"/>
      <c r="E112" s="12"/>
    </row>
    <row r="113" spans="1:5" x14ac:dyDescent="0.25">
      <c r="A113" s="10"/>
      <c r="B113" s="13"/>
      <c r="C113" s="13"/>
      <c r="D113" s="13"/>
      <c r="E113" s="13"/>
    </row>
    <row r="114" spans="1:5" x14ac:dyDescent="0.25">
      <c r="A114" s="10"/>
      <c r="B114" s="13"/>
      <c r="C114" s="13"/>
      <c r="D114" s="13"/>
      <c r="E114" s="13"/>
    </row>
    <row r="115" spans="1:5" x14ac:dyDescent="0.25">
      <c r="A115" s="10"/>
      <c r="B115" s="13"/>
      <c r="C115" s="13"/>
      <c r="D115" s="13"/>
      <c r="E115" s="13"/>
    </row>
    <row r="116" spans="1:5" x14ac:dyDescent="0.25">
      <c r="A116" s="10"/>
      <c r="B116" s="13"/>
      <c r="C116" s="13"/>
      <c r="D116" s="13"/>
      <c r="E116" s="13"/>
    </row>
    <row r="117" spans="1:5" x14ac:dyDescent="0.25">
      <c r="A117" s="13"/>
      <c r="B117" s="13"/>
      <c r="C117" s="13"/>
      <c r="D117" s="13"/>
      <c r="E117" s="13"/>
    </row>
    <row r="118" spans="1:5" x14ac:dyDescent="0.25">
      <c r="A118" s="13"/>
      <c r="B118" s="13"/>
      <c r="C118" s="13"/>
      <c r="D118" s="13"/>
      <c r="E118" s="13"/>
    </row>
    <row r="119" spans="1:5" x14ac:dyDescent="0.25">
      <c r="A119" s="13"/>
      <c r="B119" s="13"/>
      <c r="C119" s="13"/>
      <c r="D119" s="13"/>
      <c r="E119" s="13"/>
    </row>
    <row r="120" spans="1:5" x14ac:dyDescent="0.25">
      <c r="A120" s="13"/>
      <c r="B120" s="13"/>
      <c r="C120" s="13"/>
      <c r="D120" s="13"/>
      <c r="E120" s="13"/>
    </row>
    <row r="121" spans="1:5" x14ac:dyDescent="0.25">
      <c r="A121" s="13"/>
      <c r="B121" s="13"/>
      <c r="C121" s="13"/>
      <c r="D121" s="13"/>
      <c r="E121" s="13"/>
    </row>
    <row r="122" spans="1:5" x14ac:dyDescent="0.25">
      <c r="A122" s="13"/>
      <c r="B122" s="13"/>
      <c r="C122" s="13"/>
      <c r="D122" s="13"/>
      <c r="E122" s="13"/>
    </row>
    <row r="123" spans="1:5" x14ac:dyDescent="0.25">
      <c r="A123" s="13"/>
      <c r="B123" s="13"/>
      <c r="C123" s="13"/>
      <c r="D123" s="13"/>
      <c r="E123" s="13"/>
    </row>
    <row r="124" spans="1:5" x14ac:dyDescent="0.25">
      <c r="A124" s="13"/>
      <c r="B124" s="13"/>
      <c r="C124" s="13"/>
      <c r="D124" s="13"/>
      <c r="E124" s="13"/>
    </row>
    <row r="125" spans="1:5" x14ac:dyDescent="0.25">
      <c r="A125" s="13"/>
      <c r="B125" s="13"/>
      <c r="C125" s="13"/>
      <c r="D125" s="13"/>
      <c r="E125" s="13"/>
    </row>
    <row r="126" spans="1:5" x14ac:dyDescent="0.25">
      <c r="A126" s="13"/>
      <c r="B126" s="13"/>
      <c r="C126" s="13"/>
      <c r="D126" s="13"/>
      <c r="E126" s="13"/>
    </row>
    <row r="127" spans="1:5" x14ac:dyDescent="0.25">
      <c r="A127" s="13"/>
      <c r="B127" s="13"/>
      <c r="C127" s="13"/>
      <c r="D127" s="13"/>
      <c r="E127" s="13"/>
    </row>
    <row r="128" spans="1:5" x14ac:dyDescent="0.25">
      <c r="A128" s="13"/>
      <c r="B128" s="13"/>
      <c r="C128" s="13"/>
      <c r="D128" s="13"/>
      <c r="E128" s="13"/>
    </row>
    <row r="129" spans="1:5" x14ac:dyDescent="0.25">
      <c r="A129" s="13"/>
      <c r="B129" s="13"/>
      <c r="C129" s="13"/>
      <c r="D129" s="13"/>
      <c r="E129" s="13"/>
    </row>
    <row r="130" spans="1:5" x14ac:dyDescent="0.25">
      <c r="A130" s="13"/>
      <c r="B130" s="13"/>
      <c r="C130" s="13"/>
      <c r="D130" s="13"/>
      <c r="E130" s="13"/>
    </row>
    <row r="131" spans="1:5" x14ac:dyDescent="0.25">
      <c r="A131" s="13"/>
      <c r="B131" s="13"/>
      <c r="C131" s="13"/>
      <c r="D131" s="13"/>
      <c r="E131" s="13"/>
    </row>
    <row r="132" spans="1:5" x14ac:dyDescent="0.25">
      <c r="A132" s="13"/>
      <c r="B132" s="13"/>
      <c r="C132" s="13"/>
      <c r="D132" s="13"/>
      <c r="E132" s="13"/>
    </row>
    <row r="133" spans="1:5" x14ac:dyDescent="0.25">
      <c r="A133" s="13"/>
      <c r="B133" s="13"/>
      <c r="C133" s="13"/>
      <c r="D133" s="13"/>
      <c r="E133" s="13"/>
    </row>
    <row r="134" spans="1:5" x14ac:dyDescent="0.25">
      <c r="A134" s="13"/>
      <c r="B134" s="13"/>
      <c r="C134" s="13"/>
      <c r="D134" s="13"/>
      <c r="E134" s="13"/>
    </row>
    <row r="135" spans="1:5" x14ac:dyDescent="0.25">
      <c r="A135" s="13"/>
      <c r="B135" s="13"/>
      <c r="C135" s="13"/>
      <c r="D135" s="13"/>
      <c r="E135" s="13"/>
    </row>
    <row r="136" spans="1:5" x14ac:dyDescent="0.25">
      <c r="A136" s="13"/>
      <c r="B136" s="13"/>
      <c r="C136" s="13"/>
      <c r="D136" s="13"/>
      <c r="E136" s="13"/>
    </row>
    <row r="137" spans="1:5" x14ac:dyDescent="0.25">
      <c r="A137" s="13"/>
      <c r="B137" s="13"/>
      <c r="C137" s="13"/>
      <c r="D137" s="13"/>
      <c r="E137" s="13"/>
    </row>
    <row r="138" spans="1:5" x14ac:dyDescent="0.25">
      <c r="A138" s="13"/>
      <c r="B138" s="13"/>
      <c r="C138" s="13"/>
      <c r="D138" s="13"/>
      <c r="E138" s="13"/>
    </row>
    <row r="139" spans="1:5" x14ac:dyDescent="0.25">
      <c r="A139" s="13"/>
      <c r="B139" s="13"/>
      <c r="C139" s="13"/>
      <c r="D139" s="13"/>
      <c r="E139" s="13"/>
    </row>
    <row r="140" spans="1:5" x14ac:dyDescent="0.25">
      <c r="A140" s="13"/>
      <c r="B140" s="13"/>
      <c r="C140" s="13"/>
      <c r="D140" s="13"/>
      <c r="E140" s="13"/>
    </row>
    <row r="141" spans="1:5" x14ac:dyDescent="0.25">
      <c r="A141" s="13"/>
      <c r="B141" s="13"/>
      <c r="C141" s="13"/>
      <c r="D141" s="13"/>
      <c r="E141" s="13"/>
    </row>
    <row r="142" spans="1:5" x14ac:dyDescent="0.25">
      <c r="A142" s="13"/>
      <c r="B142" s="13"/>
      <c r="C142" s="13"/>
      <c r="D142" s="13"/>
      <c r="E142" s="13"/>
    </row>
    <row r="143" spans="1:5" x14ac:dyDescent="0.25">
      <c r="A143" s="13"/>
      <c r="B143" s="13"/>
      <c r="C143" s="13"/>
      <c r="D143" s="13"/>
      <c r="E143" s="13"/>
    </row>
    <row r="144" spans="1:5" x14ac:dyDescent="0.25">
      <c r="A144" s="13"/>
      <c r="B144" s="13"/>
      <c r="C144" s="13"/>
      <c r="D144" s="13"/>
      <c r="E144" s="13"/>
    </row>
    <row r="145" spans="1:5" x14ac:dyDescent="0.25">
      <c r="A145" s="13"/>
      <c r="B145" s="13"/>
      <c r="C145" s="13"/>
      <c r="D145" s="13"/>
      <c r="E145" s="13"/>
    </row>
    <row r="146" spans="1:5" x14ac:dyDescent="0.25">
      <c r="A146" s="13"/>
      <c r="B146" s="13"/>
      <c r="C146" s="13"/>
      <c r="D146" s="13"/>
      <c r="E146" s="13"/>
    </row>
    <row r="147" spans="1:5" x14ac:dyDescent="0.25">
      <c r="A147" s="13"/>
      <c r="B147" s="13"/>
      <c r="C147" s="13"/>
      <c r="D147" s="13"/>
      <c r="E147" s="13"/>
    </row>
    <row r="148" spans="1:5" x14ac:dyDescent="0.25">
      <c r="A148" s="13"/>
      <c r="B148" s="13"/>
      <c r="C148" s="13"/>
      <c r="D148" s="13"/>
      <c r="E148" s="13"/>
    </row>
    <row r="149" spans="1:5" x14ac:dyDescent="0.25">
      <c r="A149" s="13"/>
      <c r="B149" s="13"/>
      <c r="C149" s="13"/>
      <c r="D149" s="13"/>
      <c r="E149" s="13"/>
    </row>
    <row r="150" spans="1:5" x14ac:dyDescent="0.25">
      <c r="A150" s="13"/>
      <c r="B150" s="13"/>
      <c r="C150" s="13"/>
      <c r="D150" s="13"/>
      <c r="E150" s="13"/>
    </row>
    <row r="151" spans="1:5" x14ac:dyDescent="0.25">
      <c r="A151" s="13"/>
      <c r="B151" s="13"/>
      <c r="C151" s="13"/>
      <c r="D151" s="13"/>
      <c r="E151" s="13"/>
    </row>
    <row r="152" spans="1:5" x14ac:dyDescent="0.25">
      <c r="A152" s="13"/>
      <c r="B152" s="13"/>
      <c r="C152" s="13"/>
      <c r="D152" s="13"/>
      <c r="E152" s="13"/>
    </row>
    <row r="153" spans="1:5" x14ac:dyDescent="0.25">
      <c r="A153" s="13"/>
      <c r="B153" s="13"/>
      <c r="C153" s="13"/>
      <c r="D153" s="13"/>
      <c r="E153" s="13"/>
    </row>
    <row r="154" spans="1:5" x14ac:dyDescent="0.25">
      <c r="A154" s="13"/>
      <c r="B154" s="13"/>
      <c r="C154" s="13"/>
      <c r="D154" s="13"/>
      <c r="E154" s="13"/>
    </row>
    <row r="155" spans="1:5" x14ac:dyDescent="0.25">
      <c r="A155" s="13"/>
      <c r="B155" s="13"/>
      <c r="C155" s="13"/>
      <c r="D155" s="13"/>
      <c r="E155" s="13"/>
    </row>
    <row r="156" spans="1:5" x14ac:dyDescent="0.25">
      <c r="A156" s="13"/>
      <c r="B156" s="13"/>
      <c r="C156" s="13"/>
      <c r="D156" s="13"/>
      <c r="E156" s="13"/>
    </row>
    <row r="157" spans="1:5" x14ac:dyDescent="0.25">
      <c r="A157" s="13"/>
      <c r="B157" s="13"/>
      <c r="C157" s="13"/>
      <c r="D157" s="13"/>
      <c r="E157" s="13"/>
    </row>
    <row r="158" spans="1:5" x14ac:dyDescent="0.25">
      <c r="A158" s="13"/>
      <c r="B158" s="13"/>
      <c r="C158" s="13"/>
      <c r="D158" s="13"/>
      <c r="E158" s="13"/>
    </row>
    <row r="159" spans="1:5" x14ac:dyDescent="0.25">
      <c r="A159" s="13"/>
      <c r="B159" s="13"/>
      <c r="C159" s="13"/>
      <c r="D159" s="13"/>
      <c r="E159" s="13"/>
    </row>
    <row r="160" spans="1:5" x14ac:dyDescent="0.25">
      <c r="A160" s="13"/>
      <c r="B160" s="13"/>
      <c r="C160" s="13"/>
      <c r="D160" s="13"/>
      <c r="E160" s="13"/>
    </row>
    <row r="161" spans="1:5" x14ac:dyDescent="0.25">
      <c r="A161" s="13"/>
      <c r="B161" s="13"/>
      <c r="C161" s="13"/>
      <c r="D161" s="13"/>
      <c r="E161" s="13"/>
    </row>
    <row r="162" spans="1:5" x14ac:dyDescent="0.25">
      <c r="A162" s="13"/>
      <c r="B162" s="13"/>
      <c r="C162" s="13"/>
      <c r="D162" s="13"/>
      <c r="E162" s="13"/>
    </row>
    <row r="163" spans="1:5" x14ac:dyDescent="0.25">
      <c r="A163" s="13"/>
      <c r="B163" s="13"/>
      <c r="C163" s="13"/>
      <c r="D163" s="13"/>
      <c r="E163" s="13"/>
    </row>
    <row r="164" spans="1:5" x14ac:dyDescent="0.25">
      <c r="A164" s="13"/>
      <c r="B164" s="13"/>
      <c r="C164" s="13"/>
      <c r="D164" s="13"/>
      <c r="E164" s="13"/>
    </row>
    <row r="165" spans="1:5" x14ac:dyDescent="0.25">
      <c r="A165" s="13"/>
      <c r="B165" s="13"/>
      <c r="C165" s="13"/>
      <c r="D165" s="13"/>
      <c r="E165" s="13"/>
    </row>
    <row r="166" spans="1:5" x14ac:dyDescent="0.25">
      <c r="A166" s="13"/>
      <c r="B166" s="13"/>
      <c r="C166" s="13"/>
      <c r="D166" s="13"/>
      <c r="E166" s="13"/>
    </row>
    <row r="167" spans="1:5" x14ac:dyDescent="0.25">
      <c r="A167" s="13"/>
      <c r="B167" s="13"/>
      <c r="C167" s="13"/>
      <c r="D167" s="13"/>
      <c r="E167" s="13"/>
    </row>
    <row r="168" spans="1:5" x14ac:dyDescent="0.25">
      <c r="A168" s="13"/>
      <c r="B168" s="13"/>
      <c r="C168" s="13"/>
      <c r="D168" s="13"/>
      <c r="E168" s="13"/>
    </row>
    <row r="169" spans="1:5" x14ac:dyDescent="0.25">
      <c r="A169" s="13"/>
      <c r="B169" s="13"/>
      <c r="C169" s="13"/>
      <c r="D169" s="13"/>
      <c r="E169" s="13"/>
    </row>
    <row r="170" spans="1:5" x14ac:dyDescent="0.25">
      <c r="A170" s="13"/>
      <c r="B170" s="13"/>
      <c r="C170" s="13"/>
      <c r="D170" s="13"/>
      <c r="E170" s="13"/>
    </row>
    <row r="171" spans="1:5" x14ac:dyDescent="0.25">
      <c r="A171" s="13"/>
      <c r="B171" s="13"/>
      <c r="C171" s="13"/>
      <c r="D171" s="13"/>
      <c r="E171" s="13"/>
    </row>
    <row r="172" spans="1:5" x14ac:dyDescent="0.25">
      <c r="A172" s="13"/>
      <c r="B172" s="13"/>
      <c r="C172" s="13"/>
      <c r="D172" s="13"/>
      <c r="E172" s="13"/>
    </row>
    <row r="173" spans="1:5" x14ac:dyDescent="0.25">
      <c r="A173" s="13"/>
      <c r="B173" s="13"/>
      <c r="C173" s="13"/>
      <c r="D173" s="13"/>
      <c r="E173" s="13"/>
    </row>
    <row r="174" spans="1:5" x14ac:dyDescent="0.25">
      <c r="A174" s="13"/>
      <c r="B174" s="13"/>
      <c r="C174" s="13"/>
      <c r="D174" s="13"/>
      <c r="E174" s="13"/>
    </row>
    <row r="175" spans="1:5" x14ac:dyDescent="0.25">
      <c r="A175" s="13"/>
      <c r="B175" s="13"/>
      <c r="C175" s="13"/>
      <c r="D175" s="13"/>
      <c r="E175" s="13"/>
    </row>
    <row r="176" spans="1:5" x14ac:dyDescent="0.25">
      <c r="A176" s="13"/>
      <c r="B176" s="13"/>
      <c r="C176" s="13"/>
      <c r="D176" s="13"/>
      <c r="E176" s="13"/>
    </row>
    <row r="177" spans="1:5" x14ac:dyDescent="0.25">
      <c r="A177" s="13"/>
      <c r="B177" s="13"/>
      <c r="C177" s="13"/>
      <c r="D177" s="13"/>
      <c r="E177" s="13"/>
    </row>
    <row r="178" spans="1:5" x14ac:dyDescent="0.25">
      <c r="A178" s="13"/>
      <c r="B178" s="13"/>
      <c r="C178" s="13"/>
      <c r="D178" s="13"/>
      <c r="E178" s="13"/>
    </row>
    <row r="179" spans="1:5" x14ac:dyDescent="0.25">
      <c r="A179" s="13"/>
      <c r="B179" s="13"/>
      <c r="C179" s="13"/>
      <c r="D179" s="13"/>
      <c r="E179" s="13"/>
    </row>
    <row r="180" spans="1:5" x14ac:dyDescent="0.25">
      <c r="A180" s="13"/>
      <c r="B180" s="13"/>
      <c r="C180" s="13"/>
      <c r="D180" s="13"/>
      <c r="E180" s="13"/>
    </row>
    <row r="181" spans="1:5" x14ac:dyDescent="0.25">
      <c r="A181" s="13"/>
      <c r="B181" s="13"/>
      <c r="C181" s="13"/>
      <c r="D181" s="13"/>
      <c r="E181" s="13"/>
    </row>
    <row r="182" spans="1:5" x14ac:dyDescent="0.25">
      <c r="A182" s="13"/>
      <c r="B182" s="13"/>
      <c r="C182" s="13"/>
      <c r="D182" s="13"/>
      <c r="E182" s="13"/>
    </row>
    <row r="183" spans="1:5" x14ac:dyDescent="0.25">
      <c r="A183" s="13"/>
      <c r="B183" s="13"/>
      <c r="C183" s="13"/>
      <c r="D183" s="13"/>
      <c r="E183" s="13"/>
    </row>
    <row r="184" spans="1:5" x14ac:dyDescent="0.25">
      <c r="A184" s="13"/>
      <c r="B184" s="13"/>
      <c r="C184" s="13"/>
      <c r="D184" s="13"/>
      <c r="E184" s="13"/>
    </row>
    <row r="185" spans="1:5" x14ac:dyDescent="0.25">
      <c r="A185" s="13"/>
      <c r="B185" s="13"/>
      <c r="C185" s="13"/>
      <c r="D185" s="13"/>
      <c r="E185" s="13"/>
    </row>
    <row r="186" spans="1:5" x14ac:dyDescent="0.25">
      <c r="A186" s="13"/>
      <c r="B186" s="13"/>
      <c r="C186" s="13"/>
      <c r="D186" s="13"/>
      <c r="E186" s="13"/>
    </row>
    <row r="187" spans="1:5" x14ac:dyDescent="0.25">
      <c r="A187" s="13"/>
      <c r="B187" s="13"/>
      <c r="C187" s="13"/>
      <c r="D187" s="13"/>
      <c r="E187" s="13"/>
    </row>
    <row r="188" spans="1:5" x14ac:dyDescent="0.25">
      <c r="A188" s="13"/>
      <c r="B188" s="13"/>
      <c r="C188" s="13"/>
      <c r="D188" s="13"/>
      <c r="E188" s="13"/>
    </row>
    <row r="189" spans="1:5" x14ac:dyDescent="0.25">
      <c r="A189" s="13"/>
      <c r="B189" s="13"/>
      <c r="C189" s="13"/>
      <c r="D189" s="13"/>
      <c r="E189" s="13"/>
    </row>
    <row r="190" spans="1:5" x14ac:dyDescent="0.25">
      <c r="A190" s="13"/>
      <c r="B190" s="13"/>
      <c r="C190" s="13"/>
      <c r="D190" s="13"/>
      <c r="E190" s="13"/>
    </row>
  </sheetData>
  <mergeCells count="4">
    <mergeCell ref="D1:E1"/>
    <mergeCell ref="A3:E3"/>
    <mergeCell ref="A95:E95"/>
    <mergeCell ref="A96:E96"/>
  </mergeCells>
  <pageMargins left="0.35433070866141736" right="0.19685039370078741" top="0.15748031496062992" bottom="0.31496062992125984" header="0.15748031496062992" footer="0.31496062992125984"/>
  <pageSetup paperSize="9" scale="12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2024</vt:lpstr>
      <vt:lpstr>'Звіт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Reanimator Me User</dc:creator>
  <cp:lastModifiedBy>людмила писаренко</cp:lastModifiedBy>
  <cp:lastPrinted>2025-02-14T13:41:01Z</cp:lastPrinted>
  <dcterms:created xsi:type="dcterms:W3CDTF">2008-01-25T10:17:29Z</dcterms:created>
  <dcterms:modified xsi:type="dcterms:W3CDTF">2025-02-20T11:05:24Z</dcterms:modified>
</cp:coreProperties>
</file>