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05" yWindow="-105" windowWidth="23250" windowHeight="12570"/>
  </bookViews>
  <sheets>
    <sheet name=" бюдж комісія " sheetId="4" r:id="rId1"/>
  </sheets>
  <definedNames>
    <definedName name="_GoBack" localSheetId="0">' бюдж комісія '!#REF!</definedName>
    <definedName name="_xlnm.Print_Titles" localSheetId="0">' бюдж комісія '!$9:$9</definedName>
    <definedName name="_xlnm.Print_Area" localSheetId="0">' бюдж комісія '!$A$1:$H$65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4" i="4"/>
  <c r="E63"/>
  <c r="E62"/>
  <c r="E61"/>
  <c r="E60"/>
  <c r="E59"/>
  <c r="E40"/>
  <c r="E24"/>
  <c r="D24"/>
  <c r="E38" l="1"/>
  <c r="E56"/>
  <c r="E57"/>
  <c r="E55"/>
  <c r="E54"/>
  <c r="E53"/>
  <c r="E52"/>
  <c r="E51"/>
  <c r="E50"/>
  <c r="E37"/>
  <c r="E36"/>
  <c r="E32" s="1"/>
  <c r="E49"/>
  <c r="E47"/>
  <c r="E48"/>
  <c r="E46"/>
  <c r="E45"/>
  <c r="E44"/>
  <c r="E28"/>
  <c r="H28" s="1"/>
  <c r="F28"/>
  <c r="G28"/>
  <c r="D28"/>
  <c r="E11"/>
  <c r="E12"/>
  <c r="E13"/>
  <c r="E14"/>
  <c r="E15"/>
  <c r="E16"/>
  <c r="D17"/>
  <c r="E31" l="1"/>
  <c r="F17"/>
  <c r="G17"/>
  <c r="E30"/>
  <c r="E17" l="1"/>
</calcChain>
</file>

<file path=xl/sharedStrings.xml><?xml version="1.0" encoding="utf-8"?>
<sst xmlns="http://schemas.openxmlformats.org/spreadsheetml/2006/main" count="173" uniqueCount="168">
  <si>
    <t>Пропозиції комісії        з майнових та житлово- комунальних питань, транспорту, зв"язку та  охорони навколишнього середовища                       (Онокало І.А.)</t>
  </si>
  <si>
    <t xml:space="preserve">Направлення коштів </t>
  </si>
  <si>
    <t>Пропозиції  комісії  з питань соц.зах.населення, освіти, охорони здоров’я,культури, сім’ї та молоді,фіз-ри та спорту                    (Король В.С.)</t>
  </si>
  <si>
    <t>Сума по листах, грн.</t>
  </si>
  <si>
    <t>Примітка</t>
  </si>
  <si>
    <t>Лист, дата</t>
  </si>
  <si>
    <t>Зміни за рахунок міжбюджетних  трансфертів</t>
  </si>
  <si>
    <t xml:space="preserve">Пропозиції по внесенню змін до бюджету, включені в рішення, грн. </t>
  </si>
  <si>
    <t>Додаток 9</t>
  </si>
  <si>
    <t>Міський голова                                                                                               Олександр КОДОЛА</t>
  </si>
  <si>
    <t>N п/п</t>
  </si>
  <si>
    <t xml:space="preserve">   </t>
  </si>
  <si>
    <t xml:space="preserve">до рішення Ніжинської міської ради </t>
  </si>
  <si>
    <t xml:space="preserve">Зміни до бюджету Ніжинської міської територіальної громади на 2025 рік </t>
  </si>
  <si>
    <r>
      <t xml:space="preserve">             </t>
    </r>
    <r>
      <rPr>
        <b/>
        <sz val="11"/>
        <rFont val="Times New Roman"/>
        <family val="1"/>
        <charset val="204"/>
      </rPr>
      <t xml:space="preserve">  ( код бюджету 2553800000 ) </t>
    </r>
  </si>
  <si>
    <t>1</t>
  </si>
  <si>
    <t>2</t>
  </si>
  <si>
    <t>Зміни в межах затверджених планових асигнувань</t>
  </si>
  <si>
    <t>Всього трансфертів</t>
  </si>
  <si>
    <t>Інша субвенція з місцевого бюджету (на виконання доручень виборців депутатами обласної ради) (березень)</t>
  </si>
  <si>
    <t>КПКВ 0611021             КЕКВ 2210 + 20 000;       КПКВ 1011080                      КЕКВ 3110+ 20 000</t>
  </si>
  <si>
    <t>Субвенція з державного бюджету місцевим бюджетам на покращення якості гарячого харчування учнів початкових класів закладів загальної середньої освіти за спеціальним фондом у 2025 році (березень)</t>
  </si>
  <si>
    <t>КПКВ 0611700              КЕКВ 2230</t>
  </si>
  <si>
    <t>Субвенція з місцевого бюджету на здійснення природоохоронних заходів за рахунок коштів спеціального фонду обласного бюджету від надходжень екологічного податку</t>
  </si>
  <si>
    <t xml:space="preserve">КПКВ 1218311                        КЕКВ 3110 + 102 000           </t>
  </si>
  <si>
    <t>Листи Департаменту фінансів ОДА                                 від 13.03.2025                      № 08-20/34;                            від 18.03.2025                      № 07-20/38; Розпорядження Чернігівської ОВА від 18.03.2025 № 800;                Рішення виконкому №123 від 21.03.25</t>
  </si>
  <si>
    <t>Лист Департаменту фінансів ОДА від 26.03.2025 № 07-20/42,                               Рішення виконкому №136 від 28.03.25</t>
  </si>
  <si>
    <t xml:space="preserve">Субвенція з державного бюджету місцевим бюджетам на реалізацію публічного інвестиційного проекту на облаштування безпечних умов у закладах, що надають загальну середню освіту (облаштування укриттів), зокрема військових (військово-морських, військово-спортивних) ліцеях, ліцеях із посиленою військово-фізичною підготовкою </t>
  </si>
  <si>
    <t xml:space="preserve">КПКВ 0611262                       КЕКВ 3132 + 23 525 108       </t>
  </si>
  <si>
    <t>Службова записка  управління комунального майна та земельних відносин
від 18.03.2025 № 270</t>
  </si>
  <si>
    <t>Лист МЦ "Спорт для всіх" від 03.03.25 № 39</t>
  </si>
  <si>
    <r>
      <rPr>
        <b/>
        <sz val="14"/>
        <rFont val="Times New Roman"/>
        <family val="1"/>
        <charset val="204"/>
      </rPr>
      <t>Співфінансування</t>
    </r>
    <r>
      <rPr>
        <sz val="14"/>
        <rFont val="Times New Roman"/>
        <family val="1"/>
        <charset val="204"/>
      </rPr>
      <t xml:space="preserve">  субвенції  з державного  бюджету  місцевим бюджетам на виконання окремих заходів з реалізації соціального проекту "Активні парки - локації здорової України" </t>
    </r>
    <r>
      <rPr>
        <b/>
        <sz val="14"/>
        <rFont val="Times New Roman"/>
        <family val="1"/>
        <charset val="204"/>
      </rPr>
      <t xml:space="preserve">(25% за рахунок коштів місцевого бюджету на оплату послуг координатора) </t>
    </r>
  </si>
  <si>
    <t>Лист  КНП ЦМЛ  ім. М. Галицького
від 13.01.2025 № 01-11/116</t>
  </si>
  <si>
    <t>КПКВ  0212010
КЕКВ  2610 + 150 000</t>
  </si>
  <si>
    <t>Лист управління комунального майна та земельних відносин
від 05.02.2025 № 131</t>
  </si>
  <si>
    <t xml:space="preserve">Додаткові кошти: для виготовлення технічних паспортів + 70 000,00 
 (програма з управління комунальним майном Ніжинської ТГ на 2025 рік); для виготовлення технічної документації із землеустрою та проектів  землеустрою 
+ 70 000,00 та для проведення експертної грошової оцінки земельних ділянок чи прав на них + 5 000,00 (міська програма реалізації повноважень міської ради у галузі земельних відносин на 2025 рік) </t>
  </si>
  <si>
    <t>КПКВ  0210160
КЕКВ  2240 + 107 000</t>
  </si>
  <si>
    <t>Лист управління освіти від 13.02.2025 № 01-08/244</t>
  </si>
  <si>
    <t>КПКВ 0611021
КЕКВ  2240 + 200 000</t>
  </si>
  <si>
    <t>Лист виконавчого комітету від 02.04.2025р.  № 78</t>
  </si>
  <si>
    <t>Перерозподіл в межах затверджених асигнувань з  видатків на членські внески до асоціації органів місцевого самоврядування  на  відрядження</t>
  </si>
  <si>
    <t>( +-) 4 978,0</t>
  </si>
  <si>
    <t>КПКВ 0217680             КЕКВ 2800 - 4 978        КПКВ 0210160                  КЕКВ 2250 + 4 978</t>
  </si>
  <si>
    <t>( +-) 1 550 000</t>
  </si>
  <si>
    <t xml:space="preserve">Службова  відділу юридично - кадрового забезпечення виконавчого комітету від 02.04.2025р.  </t>
  </si>
  <si>
    <t>КПКВ 0210180             КЕКВ 2800</t>
  </si>
  <si>
    <t>КПКВ 3117520            КЕКВ 3110</t>
  </si>
  <si>
    <t>Лист ЦПМСД від 01.04.2025 № 01-10/164</t>
  </si>
  <si>
    <t xml:space="preserve">Фінансове управління </t>
  </si>
  <si>
    <t>КПКВ 3718710             КЕКВ 9000</t>
  </si>
  <si>
    <t>Зменшення асигнувань Резервного фонду на :</t>
  </si>
  <si>
    <t>Лист управління комунального майна та земельних відносин
від 01.04.2025 № 329</t>
  </si>
  <si>
    <t xml:space="preserve"> КПКВ 1218110                    КЕКВ 3122</t>
  </si>
  <si>
    <t>Пропозиції фінуправління</t>
  </si>
  <si>
    <t>Лист ТОВ                                     "Ніжинтепломережі" від 18.03.2025 № 01-07/434</t>
  </si>
  <si>
    <t>Співфінансування  субвенції  з державного  бюджету  місцевим бюджетам на реалізацію публічного  інвестиційного проекту на облаштування безпечних умов у закладах, що надають загальну середню освіту…(не менше  20%)</t>
  </si>
  <si>
    <t>КПКВ 0611261                      КЕКВ 3132</t>
  </si>
  <si>
    <t>Лист  УСЗН від 09.04.2025 № с01-14/05/1343</t>
  </si>
  <si>
    <t>Кошти для сплати судового збору (2 позовні заяви і 1 апеляційна скарга)</t>
  </si>
  <si>
    <t>КПКВ 0218240                        КЕКВ 2240</t>
  </si>
  <si>
    <t>КПКВ 0810180                   КЕКВ 2800</t>
  </si>
  <si>
    <t>КПКВ 0813033                        КЕКВ 2730</t>
  </si>
  <si>
    <t>Пропозиції Фінуправління</t>
  </si>
  <si>
    <t>Лист  КП "СЄЗ"              від 11.04.2025 № 412</t>
  </si>
  <si>
    <t xml:space="preserve">Кошти на відновлення  електрощитової  в житловому будинку за адресою  с. Кунашівка, вул. Франка, №271, яка була пошкоджена  в результаті  влучання безпілотника.  </t>
  </si>
  <si>
    <t>Лист УЖКГ та Б від 14.04.2025                          № 01-147/329</t>
  </si>
  <si>
    <t>Обслуговування відеоспостерження міста  на квартал (66 камер *200грн)</t>
  </si>
  <si>
    <t>КПКВ 1216030                      КЕКВ 2210-65 000                                КЕКВ 3110+65 000</t>
  </si>
  <si>
    <t>(+-) 65 000</t>
  </si>
  <si>
    <t>КПКВ 1216030            КЕКВ 2240</t>
  </si>
  <si>
    <t>(+-) 30 000</t>
  </si>
  <si>
    <t>( +-) 50 000</t>
  </si>
  <si>
    <t>( +-)152 000</t>
  </si>
  <si>
    <t>КПКВ 1217330                     КЕКВ 2240-152 000        КПКВ 1216030                         КЕКВ 2210+98 000       КЕКВ 2240+54 000</t>
  </si>
  <si>
    <t>КПКВ 0218240                        КЕКВ 2240-250 000         КПКВ 0218240              КЕКВ 2240+250 000</t>
  </si>
  <si>
    <t>( +-) 100 000</t>
  </si>
  <si>
    <t xml:space="preserve">   Перерозподіл планових асигнувань в межах Комплексної програми  з територіальної оборони з П.1(трансп. перевезення військовослужбовців ) -200 000, з П.6 (послуги з проведення рекламно- агітаційних заходів)-50 000 на  П.4 (відшкодування витрат на поховання військовослужбовців)        +250 000 грн;  </t>
  </si>
  <si>
    <t>Лист управління освіти від 14.04.2025 №01-08/503</t>
  </si>
  <si>
    <t>( +-) 40 000</t>
  </si>
  <si>
    <t xml:space="preserve">КПКВ 0611021             КЕКВ 2240 - 40 000       КПКВ 0611021                          КЕКВ 3132 + 40 000   </t>
  </si>
  <si>
    <t>Перерозподіл планових асигнувань з послуг теплопостачання по закладах дошкільної освіти на послуги  теплопостачання та розподіл постачання  природного газу  для закладів позашкільної освіти</t>
  </si>
  <si>
    <t>( +-) 230 000</t>
  </si>
  <si>
    <t>КПКВ 0611010                        КЕКВ 2271 - 230 000                 КПКВ 0611070                      КЕКВ 2271 + 180 000                   КЕКВ 2274 + 50 000</t>
  </si>
  <si>
    <t>Перерозподіл в межах затверджених асигнувань з  видатків Загального фонду на Спеціальний фонд  по субвенції державному бюджету на капітальні видатки</t>
  </si>
  <si>
    <t xml:space="preserve">КПКВ 1218240                         КЕКВ 2240-100 000                           КПКВ 1218240                        КЕКВ 2210 +100 000                         </t>
  </si>
  <si>
    <t>Лист  КП "ВУКГ " від 14.04.2025                                № 506/03-03</t>
  </si>
  <si>
    <t>КПКВ 1210180                    КЕКВ 3210 - 400 000        КПКВ 1217670                  КЕКВ 3210 + 400 000</t>
  </si>
  <si>
    <t>( +-) 400 000</t>
  </si>
  <si>
    <t>На придбання персональних комп’ютерів ( 2 шт. )</t>
  </si>
  <si>
    <t>Додаткові кошти на відрядні лікарям-інтернам (МЦ програма фінпідтримки КНП Ніжинська ЦМЛ імені Миколи Галицького на 2025 рік)</t>
  </si>
  <si>
    <t xml:space="preserve">Службова записка  відділу бухгалтерського обліку виконкому від 18.02.2025
від 18.02.2025 </t>
  </si>
  <si>
    <t>Додаткові кошти для оплати послуг ДП "Українські спеціальні системи" для ЦНАП (надання послуг конфіденційного зв’язку ОМС)</t>
  </si>
  <si>
    <t>Додаткові кошти: для проведення обстеження внутрішніх систем опалення та проведення необхідних ремонтних робіт у гімназії № 15</t>
  </si>
  <si>
    <t>Додаткові кошти на інвентаризацію земель, проведення земельно-облікових заходів, контролю за використанням земель комунальної власності  (міська програма реалізації повноважень міської ради у галузі земельних відносин на 2025 рік)</t>
  </si>
  <si>
    <t>На  Програму юридичного обслуговування (сплата судових зборів для подання позовів)</t>
  </si>
  <si>
    <t xml:space="preserve">Разом </t>
  </si>
  <si>
    <t>Лист Мінфіну  від 18.03.2025                         № 05210-15-6/8011,               лист  Департаменту фінансів ОДА від 21.03.2025 № 02-02/40</t>
  </si>
  <si>
    <r>
      <rPr>
        <sz val="14"/>
        <rFont val="Times New Roman"/>
        <family val="1"/>
        <charset val="204"/>
      </rPr>
      <t>Лист Управління охорони здоров’я ЧОДА від 24.03.2025 № 03-28/1503;</t>
    </r>
    <r>
      <rPr>
        <sz val="12"/>
        <rFont val="Times New Roman"/>
        <family val="1"/>
        <charset val="204"/>
      </rPr>
      <t xml:space="preserve">                                лист Ніжинської  райдержадміністрації від 01.04.2025 №01-21/2213;               лист ЦПМСД від 01.04.2025 № 01-10/165</t>
    </r>
  </si>
  <si>
    <t>На виконання  постанов КМУ від 31.03.2015 № 160 та від 17.08.1998 № 1303 - додаткові кошти на закупівлю гідролізатів білку для дітей, хворих на фенілкетонурію, які мешкають у Ніжинській МТГ (МЦ програма фінпідтримки КНП  Ніжинський МЦПМСД населенню на 2024-2026 роки)</t>
  </si>
  <si>
    <t>Додаткові кошти на забезпечення лікарськими засобами - 1 086 700 грн; виробами медичного призначення  та іншими засобами - 1 634 000 грн</t>
  </si>
  <si>
    <t>КПКВ 1216092                           КЕКВ 2240 (вільні залишки)</t>
  </si>
  <si>
    <t>Зменшення асигнувань, виділених на Будівництво,  придбання та встановлення захисних споруд ЦЗ</t>
  </si>
  <si>
    <t>Часткове відшкодування заборгованості з різниці в тарифах на теплову енергію та послуги з постачання теплової енергії та постачання гарячої води                              (108 599 110 грн)</t>
  </si>
  <si>
    <t>Лист управління освіти від 04.04.2025 № 01-08/466</t>
  </si>
  <si>
    <t>Зменшення видатків  по Комплексній програмі заходів  та робіт з територіальної  оборони,  П.1</t>
  </si>
  <si>
    <t>Лист ПП "Омнібус Н" від 15.04.2025 №4-04/25</t>
  </si>
  <si>
    <t>Відшкодування втрат за безкоштовне перевезення  учасників бойових дій                  (50 тис. грн в міс.)</t>
  </si>
  <si>
    <t>Лист ТОВ " Пассервіс" від 15.04.2025 23</t>
  </si>
  <si>
    <t>Відшкодування втрат за безкоштовне перевезення  учасників бойових дій                  (100 тис. грн в міс.)</t>
  </si>
  <si>
    <t>Зменшення планових асигнувань з придбання елементів благоустрою на придбання автобусної зупинки "Кунашівська"</t>
  </si>
  <si>
    <t>Зменшення планових асигнувань із встановлення консолей освітлення на встановлення металевих конструкцій</t>
  </si>
  <si>
    <t xml:space="preserve">Зменшення планових асигнувань  з будівництва інших  об’єктів на  придбання голосових зумерів на світлофори та обслуговування відеоспостереження міста на квартал </t>
  </si>
  <si>
    <t>Службова відділу з питань НС, ЦЗН, ОМР від 15.04.2025 № 08-13</t>
  </si>
  <si>
    <t>Перерозподіл планових асигнувань в межах Комплексної програми  з територіальної оборони: з П.7 (інші напрями, необхідні для забезпечення тероборони) на П.4 (закупівля державних прапорів та флагштоків на пам’ятники)</t>
  </si>
  <si>
    <t>Лист  управління освіти від 16.04.2025 № 01-08/513</t>
  </si>
  <si>
    <t>Перерозподіл планових асигнувань із загального фонду на спеціальний фонд на розробку ПКД "Капремонт "Встановлення автоматичної системи пожежної сигналізації, оповіщення про пожежу, управління евакуацією людей…", гімназія №3 та проведення експертизи ПКД</t>
  </si>
  <si>
    <t xml:space="preserve">Перерозподіл планових асигнувань з  Програми  розвитку міжнарод. та інвестиційної діяльності  на  МПЦ "Фінансова підтримка комунальних підприємств", придбання вантажного самоскиду </t>
  </si>
  <si>
    <t>Листи УЖКГ та Б від 15.04.25 № 01-14/334, КП "ВУКГ" від 14.04.25 № 506/03-03</t>
  </si>
  <si>
    <t>Лист управління культури від 10.04.2025 №01-16/147</t>
  </si>
  <si>
    <t>Лист УСЗН від 16.04.25 № 01-14/05/1405</t>
  </si>
  <si>
    <t>Відшкодування витрат на поховання загиблих (померлих) військовослужбовців ЗСУ та інших військових формувань - 90000; навчання з питань охорони праці - 2160</t>
  </si>
  <si>
    <t>Лист КП "СЄЗ" від 11.04.25 № 411</t>
  </si>
  <si>
    <t>Фінансова підтримка для своєчасного розрахунку по податкам, зборам і обов’язковим платежам до місцевого та державного бюджету</t>
  </si>
  <si>
    <t>За рахунок перевиконання доходної частини загального фонду бюджету за І кв. 2025 року в сумі  822 000,00 грн</t>
  </si>
  <si>
    <t>КПКВ 0818240 КЕКВ 2240+90000 (вільні залишки); КПКВ 0810160 КЕКВ 2282+2160    (резервний фонд)</t>
  </si>
  <si>
    <t>Листи УКМ та ЗВ від 18.03.2025 № 271, від 14.04.2025 № 371</t>
  </si>
  <si>
    <t>Додаткові кошти на проведення експертної грошової оцінки земельних ділянок чи прав на них  (міська програма реалізації повноважень міської ради у галузі земельних відносин на 2025 рік)</t>
  </si>
  <si>
    <t>КПКВ 3117650
КЕКВ  2281 + 45 000</t>
  </si>
  <si>
    <t>КПКВ 1216020   КЕКВ 2610   (резервний фонд)</t>
  </si>
  <si>
    <t>Зменшення планових асигнувань з придбання елементів благоустрою на придбання піску, торфу</t>
  </si>
  <si>
    <t>( +-) 250 000</t>
  </si>
  <si>
    <t>Лист управління освіти від 18.04.25 № 01-08/523</t>
  </si>
  <si>
    <t>Перерозподіл планових асигнувань із загального фонду по дошкільним закладам на спеціальний фонд позашкільних закладів для придбання проектора БДЮ</t>
  </si>
  <si>
    <t>(+,-) 30 000</t>
  </si>
  <si>
    <t>КПКВ 0611010 КЕКВ 2210-30000; КПКВ 0611070 КЕКВ 3110+30000</t>
  </si>
  <si>
    <t>Службова записка відділу у справах сім’ї та молоді від 17.04.25</t>
  </si>
  <si>
    <t>Комплексна програма підтримки сім’ї, забезпечення гендерної рівності та протидії торгівлі людьми на 2025 рік. Проведення заходу до Дня матері для вшанування матерів загиблих (померлих) Захисників та Захисниць України</t>
  </si>
  <si>
    <t>Перерозподіл планових асигнувань із "Капітальний ремонт частини громадської будівлі головного
корпусу №1 «Дитяче відділення» КНП «Ніжинська
центральна міська лікарня імені Миколи Галицького» Ніжинської міської ради Чернігівської області за адресою:
Чернігівська область, м. Ніжин, вул. Амосова академіка, 1» на придбання системи рентгенівської діагностичної</t>
  </si>
  <si>
    <t>(+,-) 7 000 000</t>
  </si>
  <si>
    <t xml:space="preserve">
КПКВ  3117650
КЕКВ 2281 + 5 000</t>
  </si>
  <si>
    <t>3</t>
  </si>
  <si>
    <t>КПКВ 3117130
КЕКВ  2240 + 84 000</t>
  </si>
  <si>
    <t>Придбання вантажного самоскиду б/в вартістю 420 000 грн                                       (+П.25)</t>
  </si>
  <si>
    <t>На проведення робіт з виготовлення проектно - кошторисної документації системи пожежної сигналізації та її встановлення у закладі позашкільної мистецької освіти "Ніжинська  музична школа " (укриття)</t>
  </si>
  <si>
    <t>КПКВ 1216030                                   КЕКВ 2210</t>
  </si>
  <si>
    <t>С.Ф. КПКВ 0217350                      КЕКВ 2281</t>
  </si>
  <si>
    <t>КПКВ 0217330                       КЕКВ 3142</t>
  </si>
  <si>
    <t>КПКВ 0210160                    КЕКВ 3110</t>
  </si>
  <si>
    <t>КПКВ 1115061                КЕКВ 2210</t>
  </si>
  <si>
    <t>Перерозподіл планових асигнувань з розроблення схем планування та забудови територій (містобудівної документації)  на:</t>
  </si>
  <si>
    <t>Будівництво інших об'єктів комунальної власності - проектно- кошторисна документація  на технічне переоснащення локальної  мережі передачі даних</t>
  </si>
  <si>
    <t xml:space="preserve">Придбання службового автомобіля, для виконання повноважень  службами, відділами тощо </t>
  </si>
  <si>
    <t>Лист  виконавчого комітету від 18.04.2025; Лист начальника відділу з благоустрою від 14.01.2025 № 08-06/2</t>
  </si>
  <si>
    <t>КПКВ 1216020                       КЕКВ 2610                      (резервний фонд)</t>
  </si>
  <si>
    <t>КПКВ 1216030                      КЕКВ 2240                    (резервний фонд)</t>
  </si>
  <si>
    <t>КПКВ 1115049
КЕКВ  2111 + 28 800
КЕКВ 2120 + 6 336             (вільні залишки)</t>
  </si>
  <si>
    <t xml:space="preserve"> Проведення поточного ремонту даху  в спортивній залі  по вул. Прилуцька,156 </t>
  </si>
  <si>
    <t>Лист від 17.04.2025                               № 67</t>
  </si>
  <si>
    <t>КПКВ 1011080             КЕКВ 2240                              (вільні залишки)</t>
  </si>
  <si>
    <t xml:space="preserve"> КПКВ 1217670           КЕКВ 3210                      (резервний фонд)</t>
  </si>
  <si>
    <t>КПКВ  1216071                                 КЕКВ  2610                         (вільні залишки)</t>
  </si>
  <si>
    <t>КПКВ 0213123                         КЕКВ 2000                              (вільні залишки)</t>
  </si>
  <si>
    <t>Фінансова підтримка згідно міської цільової програми «Розвитку та фінансової підтримки комунальних підприємств  Ніжинської міської територіальної громади на  2025рік»</t>
  </si>
  <si>
    <t>КПКВ 0212010                        КЕКВ 3210 (3110) +7000000                              КЕКВ 3210 (3210) - 7000000</t>
  </si>
  <si>
    <t>КПКВ 0212111                         КЕКВ 2610                           (вільні залишки)</t>
  </si>
  <si>
    <r>
      <rPr>
        <b/>
        <sz val="12"/>
        <rFont val="Times New Roman"/>
        <family val="1"/>
        <charset val="204"/>
      </rPr>
      <t>З.Ф</t>
    </r>
    <r>
      <rPr>
        <sz val="12"/>
        <rFont val="Times New Roman"/>
        <family val="1"/>
        <charset val="204"/>
      </rPr>
      <t xml:space="preserve">.КПКВ 3719800             КЕКВ 3220- 1 550 000         </t>
    </r>
    <r>
      <rPr>
        <b/>
        <sz val="12"/>
        <rFont val="Times New Roman"/>
        <family val="1"/>
        <charset val="204"/>
      </rPr>
      <t>С.Ф.</t>
    </r>
    <r>
      <rPr>
        <sz val="12"/>
        <rFont val="Times New Roman"/>
        <family val="1"/>
        <charset val="204"/>
      </rPr>
      <t xml:space="preserve">КПКВ 3719800         КЕКВ 3220+ 1 550 000              </t>
    </r>
    <r>
      <rPr>
        <b/>
        <i/>
        <sz val="12"/>
        <rFont val="Times New Roman"/>
        <family val="1"/>
        <charset val="204"/>
      </rPr>
      <t>(</t>
    </r>
    <r>
      <rPr>
        <i/>
        <sz val="12"/>
        <rFont val="Times New Roman"/>
        <family val="1"/>
        <charset val="204"/>
      </rPr>
      <t>передані  кошти)</t>
    </r>
  </si>
  <si>
    <t>від 24 квітня 2025 р.№ 8- 46 /2025</t>
  </si>
  <si>
    <t>КПКВ  0212111           КЕКВ  2610 + 175 800         (2230) (вільні залишки)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</si>
</sst>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68">
    <xf numFmtId="0" fontId="0" fillId="0" borderId="0" xfId="0"/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horizontal="center" vertical="center" wrapText="1"/>
    </xf>
    <xf numFmtId="0" fontId="4" fillId="2" borderId="0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vertical="center" wrapText="1"/>
    </xf>
    <xf numFmtId="14" fontId="5" fillId="2" borderId="0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4" fontId="2" fillId="2" borderId="0" xfId="0" applyNumberFormat="1" applyFont="1" applyFill="1" applyAlignment="1">
      <alignment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right" vertical="center" wrapText="1"/>
    </xf>
    <xf numFmtId="0" fontId="4" fillId="2" borderId="4" xfId="0" applyFont="1" applyFill="1" applyBorder="1" applyAlignment="1">
      <alignment horizontal="right" vertical="center" wrapText="1"/>
    </xf>
    <xf numFmtId="0" fontId="4" fillId="2" borderId="3" xfId="0" applyFont="1" applyFill="1" applyBorder="1" applyAlignment="1">
      <alignment horizontal="right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6" xfId="0" applyNumberFormat="1" applyFont="1" applyFill="1" applyBorder="1" applyAlignment="1">
      <alignment horizontal="center" vertical="center" wrapText="1"/>
    </xf>
    <xf numFmtId="0" fontId="3" fillId="2" borderId="7" xfId="0" applyNumberFormat="1" applyFont="1" applyFill="1" applyBorder="1" applyAlignment="1">
      <alignment horizontal="center" vertical="center" wrapText="1"/>
    </xf>
    <xf numFmtId="0" fontId="3" fillId="2" borderId="5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</cellXfs>
  <cellStyles count="2">
    <cellStyle name="Звичайни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9"/>
  <sheetViews>
    <sheetView tabSelected="1" view="pageBreakPreview" topLeftCell="A32" zoomScale="90" zoomScaleSheetLayoutView="90" zoomScalePageLayoutView="25" workbookViewId="0">
      <selection activeCell="J34" sqref="J34"/>
    </sheetView>
  </sheetViews>
  <sheetFormatPr defaultColWidth="8.85546875" defaultRowHeight="81" customHeight="1"/>
  <cols>
    <col min="1" max="1" width="6.7109375" style="2" customWidth="1"/>
    <col min="2" max="2" width="28.5703125" style="1" customWidth="1"/>
    <col min="3" max="3" width="45" style="1" customWidth="1"/>
    <col min="4" max="4" width="20.140625" style="9" customWidth="1"/>
    <col min="5" max="5" width="20" style="9" customWidth="1"/>
    <col min="6" max="6" width="22.42578125" style="9" hidden="1" customWidth="1"/>
    <col min="7" max="7" width="23.42578125" style="9" hidden="1" customWidth="1"/>
    <col min="8" max="8" width="26.42578125" style="15" customWidth="1"/>
    <col min="9" max="9" width="52.5703125" style="1" customWidth="1"/>
    <col min="10" max="10" width="8.85546875" style="1"/>
    <col min="11" max="11" width="59.42578125" style="1" customWidth="1"/>
    <col min="12" max="16384" width="8.85546875" style="1"/>
  </cols>
  <sheetData>
    <row r="1" spans="1:8" ht="20.25" customHeight="1">
      <c r="B1" s="4"/>
      <c r="C1" s="3"/>
      <c r="D1" s="3"/>
      <c r="E1" s="62" t="s">
        <v>8</v>
      </c>
      <c r="F1" s="62"/>
      <c r="G1" s="62"/>
      <c r="H1" s="62"/>
    </row>
    <row r="2" spans="1:8" ht="20.25" customHeight="1">
      <c r="A2" s="20"/>
      <c r="B2" s="4"/>
      <c r="C2" s="20"/>
      <c r="D2" s="3"/>
      <c r="E2" s="62" t="s">
        <v>12</v>
      </c>
      <c r="F2" s="62"/>
      <c r="G2" s="62"/>
      <c r="H2" s="62"/>
    </row>
    <row r="3" spans="1:8" ht="20.25" customHeight="1">
      <c r="A3" s="20"/>
      <c r="B3" s="4"/>
      <c r="C3" s="4"/>
      <c r="D3" s="3"/>
      <c r="E3" s="62" t="s">
        <v>166</v>
      </c>
      <c r="F3" s="62"/>
      <c r="G3" s="62"/>
      <c r="H3" s="62"/>
    </row>
    <row r="4" spans="1:8" ht="3.75" customHeight="1">
      <c r="A4" s="20"/>
      <c r="B4" s="4"/>
      <c r="C4" s="4"/>
      <c r="D4" s="3"/>
      <c r="E4" s="21"/>
      <c r="F4" s="21"/>
      <c r="G4" s="21"/>
      <c r="H4" s="12"/>
    </row>
    <row r="5" spans="1:8" ht="20.25" customHeight="1">
      <c r="A5" s="63" t="s">
        <v>13</v>
      </c>
      <c r="B5" s="63"/>
      <c r="C5" s="63"/>
      <c r="D5" s="63"/>
      <c r="E5" s="64"/>
      <c r="F5" s="64"/>
      <c r="G5" s="64"/>
      <c r="H5" s="64"/>
    </row>
    <row r="6" spans="1:8" ht="19.5" customHeight="1">
      <c r="A6" s="42" t="s">
        <v>14</v>
      </c>
      <c r="B6" s="42"/>
      <c r="C6" s="42"/>
      <c r="D6" s="42"/>
      <c r="E6" s="42"/>
      <c r="F6" s="42"/>
      <c r="G6" s="42"/>
      <c r="H6" s="42"/>
    </row>
    <row r="7" spans="1:8" ht="0.75" customHeight="1">
      <c r="A7" s="21"/>
      <c r="B7" s="20"/>
      <c r="C7" s="21"/>
      <c r="D7" s="21"/>
      <c r="E7" s="5"/>
      <c r="F7" s="6"/>
      <c r="G7" s="6"/>
      <c r="H7" s="13"/>
    </row>
    <row r="8" spans="1:8" ht="26.45" hidden="1" customHeight="1">
      <c r="A8" s="21"/>
      <c r="B8" s="20"/>
      <c r="C8" s="21"/>
      <c r="D8" s="21"/>
      <c r="E8" s="5"/>
      <c r="F8" s="6"/>
      <c r="G8" s="6"/>
      <c r="H8" s="13"/>
    </row>
    <row r="9" spans="1:8" s="7" customFormat="1" ht="105" customHeight="1">
      <c r="A9" s="11" t="s">
        <v>10</v>
      </c>
      <c r="B9" s="8" t="s">
        <v>5</v>
      </c>
      <c r="C9" s="8" t="s">
        <v>1</v>
      </c>
      <c r="D9" s="8" t="s">
        <v>3</v>
      </c>
      <c r="E9" s="8" t="s">
        <v>7</v>
      </c>
      <c r="F9" s="8" t="s">
        <v>2</v>
      </c>
      <c r="G9" s="8" t="s">
        <v>0</v>
      </c>
      <c r="H9" s="14" t="s">
        <v>4</v>
      </c>
    </row>
    <row r="10" spans="1:8" ht="28.9" customHeight="1">
      <c r="A10" s="65" t="s">
        <v>6</v>
      </c>
      <c r="B10" s="66"/>
      <c r="C10" s="66"/>
      <c r="D10" s="66"/>
      <c r="E10" s="66"/>
      <c r="F10" s="66"/>
      <c r="G10" s="66"/>
      <c r="H10" s="67"/>
    </row>
    <row r="11" spans="1:8" ht="62.45" customHeight="1">
      <c r="A11" s="25" t="s">
        <v>15</v>
      </c>
      <c r="B11" s="59" t="s">
        <v>25</v>
      </c>
      <c r="C11" s="26" t="s">
        <v>19</v>
      </c>
      <c r="D11" s="18">
        <v>40000</v>
      </c>
      <c r="E11" s="18">
        <f t="shared" ref="E11:E16" si="0">D11</f>
        <v>40000</v>
      </c>
      <c r="F11" s="27"/>
      <c r="G11" s="27"/>
      <c r="H11" s="28" t="s">
        <v>20</v>
      </c>
    </row>
    <row r="12" spans="1:8" ht="129.75" customHeight="1">
      <c r="A12" s="25" t="s">
        <v>16</v>
      </c>
      <c r="B12" s="60"/>
      <c r="C12" s="26" t="s">
        <v>21</v>
      </c>
      <c r="D12" s="18">
        <v>525700</v>
      </c>
      <c r="E12" s="18">
        <f t="shared" si="0"/>
        <v>525700</v>
      </c>
      <c r="F12" s="27"/>
      <c r="G12" s="27"/>
      <c r="H12" s="28" t="s">
        <v>22</v>
      </c>
    </row>
    <row r="13" spans="1:8" s="7" customFormat="1" ht="105.75" customHeight="1">
      <c r="A13" s="8">
        <v>3</v>
      </c>
      <c r="B13" s="61"/>
      <c r="C13" s="29" t="s">
        <v>23</v>
      </c>
      <c r="D13" s="18">
        <v>102000</v>
      </c>
      <c r="E13" s="18">
        <f t="shared" si="0"/>
        <v>102000</v>
      </c>
      <c r="F13" s="22"/>
      <c r="G13" s="22"/>
      <c r="H13" s="30" t="s">
        <v>24</v>
      </c>
    </row>
    <row r="14" spans="1:8" s="7" customFormat="1" ht="210" customHeight="1">
      <c r="A14" s="8">
        <v>4</v>
      </c>
      <c r="B14" s="11" t="s">
        <v>26</v>
      </c>
      <c r="C14" s="31" t="s">
        <v>27</v>
      </c>
      <c r="D14" s="18">
        <v>23525108</v>
      </c>
      <c r="E14" s="18">
        <f t="shared" si="0"/>
        <v>23525108</v>
      </c>
      <c r="F14" s="22"/>
      <c r="G14" s="22"/>
      <c r="H14" s="30" t="s">
        <v>28</v>
      </c>
    </row>
    <row r="15" spans="1:8" s="7" customFormat="1" ht="95.25" hidden="1" customHeight="1">
      <c r="A15" s="8">
        <v>5</v>
      </c>
      <c r="B15" s="46"/>
      <c r="C15" s="31"/>
      <c r="D15" s="18"/>
      <c r="E15" s="18">
        <f t="shared" si="0"/>
        <v>0</v>
      </c>
      <c r="F15" s="22"/>
      <c r="G15" s="22"/>
      <c r="H15" s="30"/>
    </row>
    <row r="16" spans="1:8" s="7" customFormat="1" ht="130.15" hidden="1" customHeight="1">
      <c r="A16" s="8">
        <v>6</v>
      </c>
      <c r="B16" s="47"/>
      <c r="C16" s="31"/>
      <c r="D16" s="18"/>
      <c r="E16" s="18">
        <f t="shared" si="0"/>
        <v>0</v>
      </c>
      <c r="F16" s="22"/>
      <c r="G16" s="22"/>
      <c r="H16" s="30"/>
    </row>
    <row r="17" spans="1:8" s="7" customFormat="1" ht="24" customHeight="1">
      <c r="A17" s="49" t="s">
        <v>18</v>
      </c>
      <c r="B17" s="50"/>
      <c r="C17" s="51"/>
      <c r="D17" s="18">
        <f>SUM(D11:D16)</f>
        <v>24192808</v>
      </c>
      <c r="E17" s="18">
        <f>SUM(E11:E16)</f>
        <v>24192808</v>
      </c>
      <c r="F17" s="18">
        <f>SUM(F11:F16)</f>
        <v>0</v>
      </c>
      <c r="G17" s="18">
        <f>SUM(G11:G16)</f>
        <v>0</v>
      </c>
      <c r="H17" s="16"/>
    </row>
    <row r="18" spans="1:8" s="7" customFormat="1" ht="26.25" customHeight="1">
      <c r="A18" s="40" t="s">
        <v>123</v>
      </c>
      <c r="B18" s="48"/>
      <c r="C18" s="48"/>
      <c r="D18" s="48"/>
      <c r="E18" s="48"/>
      <c r="F18" s="48"/>
      <c r="G18" s="48"/>
      <c r="H18" s="41"/>
    </row>
    <row r="19" spans="1:8" s="7" customFormat="1" ht="80.099999999999994" customHeight="1">
      <c r="A19" s="8">
        <v>1</v>
      </c>
      <c r="B19" s="11" t="s">
        <v>32</v>
      </c>
      <c r="C19" s="11" t="s">
        <v>89</v>
      </c>
      <c r="D19" s="18">
        <v>150000</v>
      </c>
      <c r="E19" s="18">
        <v>150000</v>
      </c>
      <c r="F19" s="32"/>
      <c r="G19" s="32"/>
      <c r="H19" s="28" t="s">
        <v>33</v>
      </c>
    </row>
    <row r="20" spans="1:8" s="7" customFormat="1" ht="214.15" customHeight="1">
      <c r="A20" s="8">
        <v>2</v>
      </c>
      <c r="B20" s="11" t="s">
        <v>34</v>
      </c>
      <c r="C20" s="11" t="s">
        <v>35</v>
      </c>
      <c r="D20" s="18">
        <v>145000</v>
      </c>
      <c r="E20" s="18">
        <v>5000</v>
      </c>
      <c r="F20" s="32"/>
      <c r="G20" s="32"/>
      <c r="H20" s="28" t="s">
        <v>139</v>
      </c>
    </row>
    <row r="21" spans="1:8" s="7" customFormat="1" ht="77.25" customHeight="1">
      <c r="A21" s="25" t="s">
        <v>140</v>
      </c>
      <c r="B21" s="11" t="s">
        <v>51</v>
      </c>
      <c r="C21" s="11" t="s">
        <v>88</v>
      </c>
      <c r="D21" s="18">
        <v>46000</v>
      </c>
      <c r="E21" s="18">
        <v>46000</v>
      </c>
      <c r="F21" s="32"/>
      <c r="G21" s="32"/>
      <c r="H21" s="28" t="s">
        <v>46</v>
      </c>
    </row>
    <row r="22" spans="1:8" s="7" customFormat="1" ht="85.9" customHeight="1">
      <c r="A22" s="8">
        <v>4</v>
      </c>
      <c r="B22" s="11" t="s">
        <v>90</v>
      </c>
      <c r="C22" s="11" t="s">
        <v>91</v>
      </c>
      <c r="D22" s="18">
        <v>107000</v>
      </c>
      <c r="E22" s="18">
        <v>107000</v>
      </c>
      <c r="F22" s="32"/>
      <c r="G22" s="32"/>
      <c r="H22" s="28" t="s">
        <v>36</v>
      </c>
    </row>
    <row r="23" spans="1:8" s="7" customFormat="1" ht="90" customHeight="1">
      <c r="A23" s="8">
        <v>5</v>
      </c>
      <c r="B23" s="11" t="s">
        <v>37</v>
      </c>
      <c r="C23" s="11" t="s">
        <v>92</v>
      </c>
      <c r="D23" s="18">
        <v>200000</v>
      </c>
      <c r="E23" s="18">
        <v>200000</v>
      </c>
      <c r="F23" s="32"/>
      <c r="G23" s="32"/>
      <c r="H23" s="28" t="s">
        <v>38</v>
      </c>
    </row>
    <row r="24" spans="1:8" s="7" customFormat="1" ht="125.25" customHeight="1">
      <c r="A24" s="8">
        <v>6</v>
      </c>
      <c r="B24" s="11" t="s">
        <v>125</v>
      </c>
      <c r="C24" s="11" t="s">
        <v>126</v>
      </c>
      <c r="D24" s="18">
        <f>25000+20000</f>
        <v>45000</v>
      </c>
      <c r="E24" s="18">
        <f>25000+20000</f>
        <v>45000</v>
      </c>
      <c r="F24" s="32"/>
      <c r="G24" s="32"/>
      <c r="H24" s="28" t="s">
        <v>127</v>
      </c>
    </row>
    <row r="25" spans="1:8" s="7" customFormat="1" ht="125.45" customHeight="1">
      <c r="A25" s="8">
        <v>7</v>
      </c>
      <c r="B25" s="11" t="s">
        <v>29</v>
      </c>
      <c r="C25" s="11" t="s">
        <v>93</v>
      </c>
      <c r="D25" s="18">
        <v>100000</v>
      </c>
      <c r="E25" s="18">
        <v>84000</v>
      </c>
      <c r="F25" s="32"/>
      <c r="G25" s="32"/>
      <c r="H25" s="28" t="s">
        <v>141</v>
      </c>
    </row>
    <row r="26" spans="1:8" s="7" customFormat="1" ht="73.150000000000006" customHeight="1">
      <c r="A26" s="8">
        <v>8</v>
      </c>
      <c r="B26" s="11" t="s">
        <v>121</v>
      </c>
      <c r="C26" s="11" t="s">
        <v>122</v>
      </c>
      <c r="D26" s="18">
        <v>385000</v>
      </c>
      <c r="E26" s="18">
        <v>125000</v>
      </c>
      <c r="F26" s="32"/>
      <c r="G26" s="32"/>
      <c r="H26" s="28" t="s">
        <v>128</v>
      </c>
    </row>
    <row r="27" spans="1:8" s="7" customFormat="1" ht="105" customHeight="1">
      <c r="A27" s="8">
        <v>9</v>
      </c>
      <c r="B27" s="11" t="s">
        <v>44</v>
      </c>
      <c r="C27" s="11" t="s">
        <v>94</v>
      </c>
      <c r="D27" s="18">
        <v>60000</v>
      </c>
      <c r="E27" s="18">
        <v>60000</v>
      </c>
      <c r="F27" s="32"/>
      <c r="G27" s="32"/>
      <c r="H27" s="28" t="s">
        <v>45</v>
      </c>
    </row>
    <row r="28" spans="1:8" s="7" customFormat="1" ht="26.45" customHeight="1">
      <c r="A28" s="8"/>
      <c r="B28" s="40" t="s">
        <v>95</v>
      </c>
      <c r="C28" s="41"/>
      <c r="D28" s="18">
        <f>SUM(D19:D27)</f>
        <v>1238000</v>
      </c>
      <c r="E28" s="18">
        <f>SUM(E19:E27)</f>
        <v>822000</v>
      </c>
      <c r="F28" s="18">
        <f>SUM(F19:F27)</f>
        <v>0</v>
      </c>
      <c r="G28" s="18">
        <f>SUM(G19:G27)</f>
        <v>0</v>
      </c>
      <c r="H28" s="32">
        <f>822000-E28</f>
        <v>0</v>
      </c>
    </row>
    <row r="29" spans="1:8" ht="26.1" customHeight="1">
      <c r="A29" s="43" t="s">
        <v>17</v>
      </c>
      <c r="B29" s="44"/>
      <c r="C29" s="44"/>
      <c r="D29" s="44"/>
      <c r="E29" s="44"/>
      <c r="F29" s="44"/>
      <c r="G29" s="44"/>
      <c r="H29" s="45"/>
    </row>
    <row r="30" spans="1:8" s="7" customFormat="1" ht="79.5" customHeight="1">
      <c r="A30" s="8">
        <v>1</v>
      </c>
      <c r="B30" s="31" t="s">
        <v>39</v>
      </c>
      <c r="C30" s="17" t="s">
        <v>40</v>
      </c>
      <c r="D30" s="18" t="s">
        <v>41</v>
      </c>
      <c r="E30" s="18" t="str">
        <f t="shared" ref="E30:E31" si="1">D30</f>
        <v>( +-) 4 978,0</v>
      </c>
      <c r="F30" s="8"/>
      <c r="G30" s="8"/>
      <c r="H30" s="16" t="s">
        <v>42</v>
      </c>
    </row>
    <row r="31" spans="1:8" s="7" customFormat="1" ht="117" customHeight="1">
      <c r="A31" s="39">
        <v>2</v>
      </c>
      <c r="B31" s="33" t="s">
        <v>96</v>
      </c>
      <c r="C31" s="34" t="s">
        <v>83</v>
      </c>
      <c r="D31" s="35" t="s">
        <v>43</v>
      </c>
      <c r="E31" s="35" t="str">
        <f t="shared" si="1"/>
        <v>( +-) 1 550 000</v>
      </c>
      <c r="F31" s="8"/>
      <c r="G31" s="8"/>
      <c r="H31" s="16" t="s">
        <v>165</v>
      </c>
    </row>
    <row r="32" spans="1:8" s="7" customFormat="1" ht="42" customHeight="1">
      <c r="A32" s="8">
        <v>3</v>
      </c>
      <c r="B32" s="33" t="s">
        <v>48</v>
      </c>
      <c r="C32" s="17" t="s">
        <v>50</v>
      </c>
      <c r="D32" s="18"/>
      <c r="E32" s="18">
        <f xml:space="preserve"> -E33-E34-E35-E36-E37-E38-E39-E40-E41-E42-E43</f>
        <v>-2797855</v>
      </c>
      <c r="F32" s="8"/>
      <c r="G32" s="8"/>
      <c r="H32" s="16" t="s">
        <v>49</v>
      </c>
    </row>
    <row r="33" spans="1:9" s="7" customFormat="1" ht="165" customHeight="1">
      <c r="A33" s="11">
        <v>4</v>
      </c>
      <c r="B33" s="11" t="s">
        <v>30</v>
      </c>
      <c r="C33" s="11" t="s">
        <v>31</v>
      </c>
      <c r="D33" s="18">
        <v>35136</v>
      </c>
      <c r="E33" s="18">
        <v>35136</v>
      </c>
      <c r="F33" s="32"/>
      <c r="G33" s="32"/>
      <c r="H33" s="28" t="s">
        <v>155</v>
      </c>
    </row>
    <row r="34" spans="1:9" s="7" customFormat="1" ht="183" customHeight="1">
      <c r="A34" s="8">
        <v>5</v>
      </c>
      <c r="B34" s="16" t="s">
        <v>97</v>
      </c>
      <c r="C34" s="11" t="s">
        <v>98</v>
      </c>
      <c r="D34" s="18">
        <v>175800</v>
      </c>
      <c r="E34" s="18">
        <v>175800</v>
      </c>
      <c r="F34" s="32"/>
      <c r="G34" s="32"/>
      <c r="H34" s="28" t="s">
        <v>167</v>
      </c>
      <c r="I34" s="24"/>
    </row>
    <row r="35" spans="1:9" s="7" customFormat="1" ht="86.25" customHeight="1">
      <c r="A35" s="8">
        <v>6</v>
      </c>
      <c r="B35" s="11" t="s">
        <v>47</v>
      </c>
      <c r="C35" s="11" t="s">
        <v>99</v>
      </c>
      <c r="D35" s="18">
        <v>2720700</v>
      </c>
      <c r="E35" s="18">
        <v>1000000</v>
      </c>
      <c r="F35" s="32"/>
      <c r="G35" s="32"/>
      <c r="H35" s="28" t="s">
        <v>164</v>
      </c>
      <c r="I35" s="24"/>
    </row>
    <row r="36" spans="1:9" s="7" customFormat="1" ht="106.5" customHeight="1">
      <c r="A36" s="8">
        <v>7</v>
      </c>
      <c r="B36" s="11" t="s">
        <v>63</v>
      </c>
      <c r="C36" s="11" t="s">
        <v>64</v>
      </c>
      <c r="D36" s="18">
        <v>20757</v>
      </c>
      <c r="E36" s="18">
        <f t="shared" ref="E36:E46" si="2">D36</f>
        <v>20757</v>
      </c>
      <c r="F36" s="32"/>
      <c r="G36" s="32"/>
      <c r="H36" s="28" t="s">
        <v>100</v>
      </c>
    </row>
    <row r="37" spans="1:9" s="7" customFormat="1" ht="53.45" customHeight="1">
      <c r="A37" s="8">
        <v>8</v>
      </c>
      <c r="B37" s="11" t="s">
        <v>65</v>
      </c>
      <c r="C37" s="11" t="s">
        <v>66</v>
      </c>
      <c r="D37" s="18">
        <v>39600</v>
      </c>
      <c r="E37" s="18">
        <f t="shared" si="2"/>
        <v>39600</v>
      </c>
      <c r="F37" s="32"/>
      <c r="G37" s="32"/>
      <c r="H37" s="37" t="s">
        <v>154</v>
      </c>
    </row>
    <row r="38" spans="1:9" s="7" customFormat="1" ht="121.5" customHeight="1">
      <c r="A38" s="8">
        <v>9</v>
      </c>
      <c r="B38" s="11" t="s">
        <v>118</v>
      </c>
      <c r="C38" s="11" t="s">
        <v>143</v>
      </c>
      <c r="D38" s="18">
        <v>54402</v>
      </c>
      <c r="E38" s="18">
        <f>D38</f>
        <v>54402</v>
      </c>
      <c r="F38" s="32"/>
      <c r="G38" s="32"/>
      <c r="H38" s="28" t="s">
        <v>158</v>
      </c>
    </row>
    <row r="39" spans="1:9" s="7" customFormat="1" ht="82.5" customHeight="1">
      <c r="A39" s="8">
        <v>10</v>
      </c>
      <c r="B39" s="11" t="s">
        <v>117</v>
      </c>
      <c r="C39" s="11" t="s">
        <v>142</v>
      </c>
      <c r="D39" s="18">
        <v>20000</v>
      </c>
      <c r="E39" s="18">
        <v>20000</v>
      </c>
      <c r="F39" s="32"/>
      <c r="G39" s="32"/>
      <c r="H39" s="37" t="s">
        <v>159</v>
      </c>
    </row>
    <row r="40" spans="1:9" ht="118.5" customHeight="1">
      <c r="A40" s="8">
        <v>11</v>
      </c>
      <c r="B40" s="11" t="s">
        <v>54</v>
      </c>
      <c r="C40" s="17" t="s">
        <v>102</v>
      </c>
      <c r="D40" s="18">
        <v>1000000</v>
      </c>
      <c r="E40" s="18">
        <f t="shared" ref="E40" si="3">D40</f>
        <v>1000000</v>
      </c>
      <c r="F40" s="8"/>
      <c r="G40" s="8"/>
      <c r="H40" s="38" t="s">
        <v>160</v>
      </c>
    </row>
    <row r="41" spans="1:9" s="7" customFormat="1" ht="108" customHeight="1">
      <c r="A41" s="8">
        <v>12</v>
      </c>
      <c r="B41" s="11" t="s">
        <v>119</v>
      </c>
      <c r="C41" s="11" t="s">
        <v>120</v>
      </c>
      <c r="D41" s="18">
        <v>92160</v>
      </c>
      <c r="E41" s="18">
        <v>92160</v>
      </c>
      <c r="F41" s="32"/>
      <c r="G41" s="32"/>
      <c r="H41" s="37" t="s">
        <v>124</v>
      </c>
    </row>
    <row r="42" spans="1:9" s="7" customFormat="1" ht="106.5" customHeight="1">
      <c r="A42" s="8">
        <v>13</v>
      </c>
      <c r="B42" s="11" t="s">
        <v>121</v>
      </c>
      <c r="C42" s="11" t="s">
        <v>162</v>
      </c>
      <c r="D42" s="18">
        <v>385000</v>
      </c>
      <c r="E42" s="18">
        <v>260000</v>
      </c>
      <c r="F42" s="32"/>
      <c r="G42" s="32"/>
      <c r="H42" s="37" t="s">
        <v>153</v>
      </c>
    </row>
    <row r="43" spans="1:9" s="7" customFormat="1" ht="138" customHeight="1">
      <c r="A43" s="8">
        <v>14</v>
      </c>
      <c r="B43" s="11" t="s">
        <v>135</v>
      </c>
      <c r="C43" s="11" t="s">
        <v>136</v>
      </c>
      <c r="D43" s="18">
        <v>100000</v>
      </c>
      <c r="E43" s="18">
        <v>100000</v>
      </c>
      <c r="F43" s="32"/>
      <c r="G43" s="32"/>
      <c r="H43" s="28" t="s">
        <v>161</v>
      </c>
    </row>
    <row r="44" spans="1:9" s="7" customFormat="1" ht="57" customHeight="1">
      <c r="A44" s="8">
        <v>15</v>
      </c>
      <c r="B44" s="11" t="s">
        <v>53</v>
      </c>
      <c r="C44" s="11" t="s">
        <v>101</v>
      </c>
      <c r="D44" s="18">
        <v>-5910938</v>
      </c>
      <c r="E44" s="18">
        <f t="shared" si="2"/>
        <v>-5910938</v>
      </c>
      <c r="F44" s="32"/>
      <c r="G44" s="32"/>
      <c r="H44" s="28" t="s">
        <v>52</v>
      </c>
    </row>
    <row r="45" spans="1:9" ht="138" customHeight="1">
      <c r="A45" s="8">
        <v>16</v>
      </c>
      <c r="B45" s="11" t="s">
        <v>103</v>
      </c>
      <c r="C45" s="17" t="s">
        <v>55</v>
      </c>
      <c r="D45" s="18">
        <v>5910938</v>
      </c>
      <c r="E45" s="18">
        <f t="shared" si="2"/>
        <v>5910938</v>
      </c>
      <c r="F45" s="8"/>
      <c r="G45" s="8"/>
      <c r="H45" s="16" t="s">
        <v>56</v>
      </c>
    </row>
    <row r="46" spans="1:9" ht="57" customHeight="1">
      <c r="A46" s="8">
        <v>17</v>
      </c>
      <c r="B46" s="11" t="s">
        <v>62</v>
      </c>
      <c r="C46" s="17" t="s">
        <v>104</v>
      </c>
      <c r="D46" s="18">
        <v>-810598</v>
      </c>
      <c r="E46" s="18">
        <f t="shared" si="2"/>
        <v>-810598</v>
      </c>
      <c r="F46" s="8"/>
      <c r="G46" s="8"/>
      <c r="H46" s="16" t="s">
        <v>59</v>
      </c>
    </row>
    <row r="47" spans="1:9" ht="55.5" customHeight="1">
      <c r="A47" s="8">
        <v>18</v>
      </c>
      <c r="B47" s="11" t="s">
        <v>57</v>
      </c>
      <c r="C47" s="17" t="s">
        <v>58</v>
      </c>
      <c r="D47" s="18">
        <v>10598</v>
      </c>
      <c r="E47" s="18">
        <f t="shared" ref="E47:E49" si="4">D47</f>
        <v>10598</v>
      </c>
      <c r="F47" s="8"/>
      <c r="G47" s="8"/>
      <c r="H47" s="16" t="s">
        <v>60</v>
      </c>
    </row>
    <row r="48" spans="1:9" ht="55.5" customHeight="1">
      <c r="A48" s="8">
        <v>19</v>
      </c>
      <c r="B48" s="11" t="s">
        <v>105</v>
      </c>
      <c r="C48" s="17" t="s">
        <v>106</v>
      </c>
      <c r="D48" s="18">
        <v>250000</v>
      </c>
      <c r="E48" s="18">
        <f t="shared" si="4"/>
        <v>250000</v>
      </c>
      <c r="F48" s="8"/>
      <c r="G48" s="8"/>
      <c r="H48" s="16" t="s">
        <v>61</v>
      </c>
    </row>
    <row r="49" spans="1:8" ht="58.5" customHeight="1">
      <c r="A49" s="8">
        <v>20</v>
      </c>
      <c r="B49" s="11" t="s">
        <v>107</v>
      </c>
      <c r="C49" s="17" t="s">
        <v>108</v>
      </c>
      <c r="D49" s="18">
        <v>550000</v>
      </c>
      <c r="E49" s="18">
        <f t="shared" si="4"/>
        <v>550000</v>
      </c>
      <c r="F49" s="8"/>
      <c r="G49" s="8"/>
      <c r="H49" s="16" t="s">
        <v>61</v>
      </c>
    </row>
    <row r="50" spans="1:8" ht="75.75" customHeight="1">
      <c r="A50" s="52">
        <v>21</v>
      </c>
      <c r="B50" s="55" t="s">
        <v>65</v>
      </c>
      <c r="C50" s="17" t="s">
        <v>109</v>
      </c>
      <c r="D50" s="18" t="s">
        <v>68</v>
      </c>
      <c r="E50" s="18" t="str">
        <f t="shared" ref="E50:E56" si="5">D50</f>
        <v>(+-) 65 000</v>
      </c>
      <c r="F50" s="8"/>
      <c r="G50" s="8"/>
      <c r="H50" s="16" t="s">
        <v>67</v>
      </c>
    </row>
    <row r="51" spans="1:8" ht="59.25" customHeight="1">
      <c r="A51" s="53"/>
      <c r="B51" s="56"/>
      <c r="C51" s="17" t="s">
        <v>110</v>
      </c>
      <c r="D51" s="18" t="s">
        <v>70</v>
      </c>
      <c r="E51" s="18" t="str">
        <f t="shared" si="5"/>
        <v>(+-) 30 000</v>
      </c>
      <c r="F51" s="8"/>
      <c r="G51" s="8"/>
      <c r="H51" s="16" t="s">
        <v>69</v>
      </c>
    </row>
    <row r="52" spans="1:8" ht="57.75" customHeight="1">
      <c r="A52" s="53"/>
      <c r="B52" s="56"/>
      <c r="C52" s="17" t="s">
        <v>129</v>
      </c>
      <c r="D52" s="18" t="s">
        <v>71</v>
      </c>
      <c r="E52" s="18" t="str">
        <f t="shared" si="5"/>
        <v>( +-) 50 000</v>
      </c>
      <c r="F52" s="8"/>
      <c r="G52" s="8"/>
      <c r="H52" s="16" t="s">
        <v>144</v>
      </c>
    </row>
    <row r="53" spans="1:8" ht="96.75" customHeight="1">
      <c r="A53" s="54"/>
      <c r="B53" s="57"/>
      <c r="C53" s="17" t="s">
        <v>111</v>
      </c>
      <c r="D53" s="18" t="s">
        <v>72</v>
      </c>
      <c r="E53" s="18" t="str">
        <f t="shared" si="5"/>
        <v>( +-)152 000</v>
      </c>
      <c r="F53" s="8"/>
      <c r="G53" s="8"/>
      <c r="H53" s="16" t="s">
        <v>73</v>
      </c>
    </row>
    <row r="54" spans="1:8" ht="178.5" customHeight="1">
      <c r="A54" s="52">
        <v>22</v>
      </c>
      <c r="B54" s="46" t="s">
        <v>112</v>
      </c>
      <c r="C54" s="19" t="s">
        <v>76</v>
      </c>
      <c r="D54" s="18" t="s">
        <v>130</v>
      </c>
      <c r="E54" s="18" t="str">
        <f t="shared" si="5"/>
        <v>( +-) 250 000</v>
      </c>
      <c r="F54" s="8"/>
      <c r="G54" s="8"/>
      <c r="H54" s="16" t="s">
        <v>74</v>
      </c>
    </row>
    <row r="55" spans="1:8" ht="135.75" customHeight="1">
      <c r="A55" s="54"/>
      <c r="B55" s="47"/>
      <c r="C55" s="19" t="s">
        <v>113</v>
      </c>
      <c r="D55" s="18" t="s">
        <v>75</v>
      </c>
      <c r="E55" s="18" t="str">
        <f t="shared" si="5"/>
        <v>( +-) 100 000</v>
      </c>
      <c r="F55" s="8"/>
      <c r="G55" s="8"/>
      <c r="H55" s="16" t="s">
        <v>84</v>
      </c>
    </row>
    <row r="56" spans="1:8" ht="117.75" customHeight="1">
      <c r="A56" s="22">
        <v>23</v>
      </c>
      <c r="B56" s="23" t="s">
        <v>114</v>
      </c>
      <c r="C56" s="19" t="s">
        <v>80</v>
      </c>
      <c r="D56" s="18" t="s">
        <v>81</v>
      </c>
      <c r="E56" s="18" t="str">
        <f t="shared" si="5"/>
        <v>( +-) 230 000</v>
      </c>
      <c r="F56" s="8"/>
      <c r="G56" s="8"/>
      <c r="H56" s="16" t="s">
        <v>82</v>
      </c>
    </row>
    <row r="57" spans="1:8" ht="156" customHeight="1">
      <c r="A57" s="8">
        <v>24</v>
      </c>
      <c r="B57" s="11" t="s">
        <v>77</v>
      </c>
      <c r="C57" s="19" t="s">
        <v>115</v>
      </c>
      <c r="D57" s="18" t="s">
        <v>78</v>
      </c>
      <c r="E57" s="18" t="str">
        <f>D57</f>
        <v>( +-) 40 000</v>
      </c>
      <c r="F57" s="8"/>
      <c r="G57" s="8"/>
      <c r="H57" s="16" t="s">
        <v>79</v>
      </c>
    </row>
    <row r="58" spans="1:8" ht="114.75" customHeight="1">
      <c r="A58" s="8">
        <v>25</v>
      </c>
      <c r="B58" s="2" t="s">
        <v>85</v>
      </c>
      <c r="C58" s="19" t="s">
        <v>116</v>
      </c>
      <c r="D58" s="18" t="s">
        <v>87</v>
      </c>
      <c r="E58" s="18" t="s">
        <v>87</v>
      </c>
      <c r="F58" s="8"/>
      <c r="G58" s="8"/>
      <c r="H58" s="16" t="s">
        <v>86</v>
      </c>
    </row>
    <row r="59" spans="1:8" ht="94.15" customHeight="1">
      <c r="A59" s="8">
        <v>26</v>
      </c>
      <c r="B59" s="11" t="s">
        <v>131</v>
      </c>
      <c r="C59" s="19" t="s">
        <v>132</v>
      </c>
      <c r="D59" s="18" t="s">
        <v>133</v>
      </c>
      <c r="E59" s="18" t="str">
        <f t="shared" ref="E59:E64" si="6">D59</f>
        <v>(+,-) 30 000</v>
      </c>
      <c r="F59" s="8"/>
      <c r="G59" s="8"/>
      <c r="H59" s="16" t="s">
        <v>134</v>
      </c>
    </row>
    <row r="60" spans="1:8" ht="231.75" customHeight="1">
      <c r="A60" s="8">
        <v>27</v>
      </c>
      <c r="B60" s="11" t="s">
        <v>32</v>
      </c>
      <c r="C60" s="19" t="s">
        <v>137</v>
      </c>
      <c r="D60" s="18" t="s">
        <v>138</v>
      </c>
      <c r="E60" s="18" t="str">
        <f t="shared" si="6"/>
        <v>(+,-) 7 000 000</v>
      </c>
      <c r="F60" s="8"/>
      <c r="G60" s="8"/>
      <c r="H60" s="16" t="s">
        <v>163</v>
      </c>
    </row>
    <row r="61" spans="1:8" ht="94.5" customHeight="1">
      <c r="A61" s="52">
        <v>28</v>
      </c>
      <c r="B61" s="46" t="s">
        <v>152</v>
      </c>
      <c r="C61" s="19" t="s">
        <v>149</v>
      </c>
      <c r="D61" s="18">
        <v>-928000</v>
      </c>
      <c r="E61" s="18">
        <f t="shared" si="6"/>
        <v>-928000</v>
      </c>
      <c r="F61" s="8"/>
      <c r="G61" s="8"/>
      <c r="H61" s="16" t="s">
        <v>145</v>
      </c>
    </row>
    <row r="62" spans="1:8" ht="101.25" customHeight="1">
      <c r="A62" s="53"/>
      <c r="B62" s="58"/>
      <c r="C62" s="19" t="s">
        <v>150</v>
      </c>
      <c r="D62" s="18">
        <v>245000</v>
      </c>
      <c r="E62" s="18">
        <f t="shared" si="6"/>
        <v>245000</v>
      </c>
      <c r="F62" s="8"/>
      <c r="G62" s="8"/>
      <c r="H62" s="16" t="s">
        <v>146</v>
      </c>
    </row>
    <row r="63" spans="1:8" ht="92.25" customHeight="1">
      <c r="A63" s="54"/>
      <c r="B63" s="47"/>
      <c r="C63" s="36" t="s">
        <v>151</v>
      </c>
      <c r="D63" s="18">
        <v>600000</v>
      </c>
      <c r="E63" s="18">
        <f t="shared" si="6"/>
        <v>600000</v>
      </c>
      <c r="F63" s="8"/>
      <c r="G63" s="8"/>
      <c r="H63" s="16" t="s">
        <v>147</v>
      </c>
    </row>
    <row r="64" spans="1:8" ht="61.5" customHeight="1">
      <c r="A64" s="8">
        <v>31</v>
      </c>
      <c r="B64" s="11" t="s">
        <v>157</v>
      </c>
      <c r="C64" s="19" t="s">
        <v>156</v>
      </c>
      <c r="D64" s="18">
        <v>83000</v>
      </c>
      <c r="E64" s="18">
        <f t="shared" si="6"/>
        <v>83000</v>
      </c>
      <c r="F64" s="8"/>
      <c r="G64" s="8"/>
      <c r="H64" s="16" t="s">
        <v>148</v>
      </c>
    </row>
    <row r="65" spans="1:9" s="9" customFormat="1" ht="33" customHeight="1">
      <c r="A65" s="42" t="s">
        <v>9</v>
      </c>
      <c r="B65" s="42"/>
      <c r="C65" s="42"/>
      <c r="D65" s="42"/>
      <c r="E65" s="42"/>
      <c r="F65" s="42"/>
      <c r="G65" s="42"/>
      <c r="H65" s="42"/>
      <c r="I65" s="3"/>
    </row>
    <row r="66" spans="1:9" s="9" customFormat="1" ht="81" customHeight="1">
      <c r="A66" s="10"/>
      <c r="H66" s="15"/>
    </row>
    <row r="69" spans="1:9" ht="81" customHeight="1">
      <c r="E69" s="9" t="s">
        <v>11</v>
      </c>
    </row>
  </sheetData>
  <mergeCells count="19">
    <mergeCell ref="B11:B13"/>
    <mergeCell ref="E1:H1"/>
    <mergeCell ref="E2:H2"/>
    <mergeCell ref="E3:H3"/>
    <mergeCell ref="A5:H5"/>
    <mergeCell ref="A10:H10"/>
    <mergeCell ref="A6:H6"/>
    <mergeCell ref="B28:C28"/>
    <mergeCell ref="A65:H65"/>
    <mergeCell ref="A29:H29"/>
    <mergeCell ref="B15:B16"/>
    <mergeCell ref="A18:H18"/>
    <mergeCell ref="A17:C17"/>
    <mergeCell ref="A50:A53"/>
    <mergeCell ref="B50:B53"/>
    <mergeCell ref="A54:A55"/>
    <mergeCell ref="B54:B55"/>
    <mergeCell ref="B61:B63"/>
    <mergeCell ref="A61:A63"/>
  </mergeCells>
  <phoneticPr fontId="12" type="noConversion"/>
  <pageMargins left="0.98425196850393704" right="0" top="0.39370078740157483" bottom="0" header="0" footer="0.15748031496062992"/>
  <pageSetup paperSize="9" scale="59" orientation="portrait" r:id="rId1"/>
  <rowBreaks count="3" manualBreakCount="3">
    <brk id="35" max="7" man="1"/>
    <brk id="49" max="7" man="1"/>
    <brk id="65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 бюдж комісія </vt:lpstr>
      <vt:lpstr>' бюдж комісія '!Заголовки_для_друку</vt:lpstr>
      <vt:lpstr>' бюдж комісія '!Область_друку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Finance</dc:creator>
  <cp:lastModifiedBy>Margarita</cp:lastModifiedBy>
  <cp:lastPrinted>2025-04-24T09:14:52Z</cp:lastPrinted>
  <dcterms:created xsi:type="dcterms:W3CDTF">2018-03-12T13:27:15Z</dcterms:created>
  <dcterms:modified xsi:type="dcterms:W3CDTF">2025-04-24T11:34:18Z</dcterms:modified>
</cp:coreProperties>
</file>