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Лист1!$A$1:$F$52</definedName>
  </definedNames>
  <calcPr calcId="125725"/>
</workbook>
</file>

<file path=xl/calcChain.xml><?xml version="1.0" encoding="utf-8"?>
<calcChain xmlns="http://schemas.openxmlformats.org/spreadsheetml/2006/main">
  <c r="D29" i="1"/>
  <c r="F14"/>
  <c r="F20"/>
  <c r="F29"/>
  <c r="F39"/>
  <c r="F46" s="1"/>
  <c r="F45" s="1"/>
  <c r="F28" l="1"/>
  <c r="F27" s="1"/>
  <c r="C44"/>
  <c r="D14"/>
  <c r="D23"/>
  <c r="D20" s="1"/>
  <c r="D42"/>
  <c r="D39" l="1"/>
  <c r="D46" l="1"/>
  <c r="D45" s="1"/>
  <c r="D28"/>
  <c r="D27" s="1"/>
</calcChain>
</file>

<file path=xl/sharedStrings.xml><?xml version="1.0" encoding="utf-8"?>
<sst xmlns="http://schemas.openxmlformats.org/spreadsheetml/2006/main" count="91" uniqueCount="75">
  <si>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</si>
  <si>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</si>
  <si>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</si>
  <si>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</si>
  <si>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</si>
  <si>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</si>
  <si>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</si>
  <si>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</si>
  <si>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</si>
  <si>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</si>
  <si>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</si>
  <si>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</si>
  <si>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</si>
  <si>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</si>
  <si>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</si>
  <si>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Трансферти з місцевих бюджетів</t>
  </si>
  <si>
    <t>Освітня субвенція з державного бюджету місцевим бюджетам /Державний бюджет</t>
  </si>
  <si>
    <t>Реверсна дотація</t>
  </si>
  <si>
    <t xml:space="preserve">Державний бюджет </t>
  </si>
  <si>
    <t xml:space="preserve"> Інші субвенції з місцевого бюджету</t>
  </si>
  <si>
    <t xml:space="preserve">Міський голова                                                                              Олександр КОДОЛА </t>
  </si>
  <si>
    <t xml:space="preserve"> </t>
  </si>
  <si>
    <t xml:space="preserve">Інші субвенції з місцевого бюджету (на пільгове медичне обслуговування осіб, які постраждали внаслідок Чорнобильської катастрофи)  </t>
  </si>
  <si>
    <t xml:space="preserve">Субвенція з державного бюджету місцевим бюджетам на здійснення доплат педагогічним працівникам закладів  загальної середньої  освіти </t>
  </si>
  <si>
    <t xml:space="preserve">Субвенція з державного бюджету місцевим бюджетам на надання державної підтримки особам з особливими освітніми потребами </t>
  </si>
  <si>
    <t xml:space="preserve">Субвенція з державного бюджету місцевим бюджетам на реалізацію публічного інвестиціонного проекту на забезпечення  якісної, сучасної та доступної загальної середньої освіти “Нова українська школа” </t>
  </si>
  <si>
    <t>3719110/     2553800000</t>
  </si>
  <si>
    <t>Субвенція з місцевого бюджету на здійснення  переданих видатків  у сфері  освіти за рахунок коштів освітньої субвенції (на оплату праці  педагогічних працівників інклюзивно–ресурсних центрів)/ Обласний бюджет</t>
  </si>
  <si>
    <t>41051000/       2510000000</t>
  </si>
  <si>
    <t xml:space="preserve">КВК                          КПКВ                      КЕКВ </t>
  </si>
  <si>
    <t>КПКВ 0611200   2111+269 350   2120+59 250</t>
  </si>
  <si>
    <t>КПКВ 3719110    КЕКВ 2620</t>
  </si>
  <si>
    <t>5</t>
  </si>
  <si>
    <t>6</t>
  </si>
  <si>
    <t>4</t>
  </si>
  <si>
    <t xml:space="preserve">КВК                               КПКВ                             КЕКВ </t>
  </si>
  <si>
    <t>ПЛАН                      на рік</t>
  </si>
  <si>
    <t xml:space="preserve">                                       КПКВ 0813193              КЕКВ2110 + 201 408                      КЕКВ2120 + 44 312 </t>
  </si>
  <si>
    <t xml:space="preserve">Субвенція з місцевого бюджету державному на виконання програм соціально- економічного  розвитку регіонів </t>
  </si>
  <si>
    <t>КПКВ 3719770                    КЕКВ 2620</t>
  </si>
  <si>
    <t xml:space="preserve">КПКВ 0212010             КЕКВ 3210+50 000;              КПКВ 0813104                      КЕКВ 3110 + 50 000;              КПКВ 0813192                  КЕКВ 2610 + 5 000;                         КПКВ 0813242                      КЕКВ 2730 + 6 000       КПКВ 0611021            КЕКВ 2210 +20 000         КПКВ 1011080            КЕКВ 3220 + 20000                </t>
  </si>
  <si>
    <t>КПКВ 0611262       КЕКВ 3132</t>
  </si>
  <si>
    <t>Субвенція з державного бюджету  місцевим бюджетам на покращення якості гарячого харчування учнів початкових класів закладів загальної середньої освіти</t>
  </si>
  <si>
    <t>КПКВ 0611700       КЕКВ 2230</t>
  </si>
  <si>
    <t>КПКВ 3719800  КЕКВ 3220</t>
  </si>
  <si>
    <t xml:space="preserve">КПКВ 3719800      КЕКВ 2620,                  КЕКВ 3220          </t>
  </si>
  <si>
    <t>Вільні залишки спеціального фонду  станом на 01.01.2025 року</t>
  </si>
  <si>
    <t>КПКВ 0611403         КЕКВ 2230</t>
  </si>
  <si>
    <t xml:space="preserve">  </t>
  </si>
  <si>
    <t>Інші субвенції з місцевого бюджету (на виконання доручень вибрців депутатами обласної ради)</t>
  </si>
  <si>
    <t>КПКВ 0611292         КЕКВ 3110                        - 25 599,01                         КЕКВ                           2210 - 4 195,11</t>
  </si>
  <si>
    <t xml:space="preserve">                                        КПКВ 0611184   КЕКВ 2210                           +956 817,60                           КЕКВ 3110                       +2 245 282,40     </t>
  </si>
  <si>
    <t>КПКВ 0611600   КЕКВ 2111                   +5 254 200             КЕКВ 2120                             +1 156 000</t>
  </si>
  <si>
    <t>КПКВ 0813050           КЕКВ 2730                     +98 500</t>
  </si>
  <si>
    <t>КПКВ 0611031  КЕКВ 2111                   +70 640 000                 КЕКВ 2120                     +15 538 100</t>
  </si>
  <si>
    <t xml:space="preserve">КПКВ 0611152                   КЕКВ 2111                   +1 136 500                             КЕКВ 2120                        +250 000 </t>
  </si>
  <si>
    <t xml:space="preserve">до рішення Ніжинської міської ради  </t>
  </si>
  <si>
    <t xml:space="preserve">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за рахунок відповідної субвенції з державного бюджету 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</si>
  <si>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</si>
  <si>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План на рік</t>
  </si>
  <si>
    <t>Сума</t>
  </si>
  <si>
    <t>Виконання               (касові видатки)</t>
  </si>
  <si>
    <t xml:space="preserve"> Субвенція з державного  бюджету місцевим бюджетам на забезпечення харчуванням учнів початкових класів закладів загальної середньої освіти</t>
  </si>
  <si>
    <t>Субвенція  з місцевого бюджету  місцевим бюджетам за рахунок залишку освітньої субвенції, що утворився на початок бюджетного періоду (Захист України- 25 599,01 грн; мультимедійне обладнання- 4 195,11  грн.)</t>
  </si>
  <si>
    <t>Субвенція з державного бюджету місцевим бюджетам на  покращення якості гарячого харчування учнів початкових  класів закладів загальної середньої освіти</t>
  </si>
  <si>
    <t>41032800/ 9900000000</t>
  </si>
  <si>
    <t xml:space="preserve"> Звіт  про виконання міжбюджетних трансфертів станом на 01.04.2025 року </t>
  </si>
  <si>
    <t xml:space="preserve">                                                                                                                                                                      Додаток 6</t>
  </si>
  <si>
    <t>0611403</t>
  </si>
  <si>
    <t>1403</t>
  </si>
  <si>
    <t>0611292</t>
  </si>
  <si>
    <t>1292</t>
  </si>
  <si>
    <t>0611700</t>
  </si>
  <si>
    <t>1700</t>
  </si>
  <si>
    <t>від 24 квітня 2025 року  № 1-46/2025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</si>
</sst>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0" fillId="0" borderId="0" xfId="0" applyNumberFormat="1"/>
    <xf numFmtId="49" fontId="5" fillId="0" borderId="1" xfId="0" applyNumberFormat="1" applyFont="1" applyBorder="1" applyAlignment="1">
      <alignment horizontal="center"/>
    </xf>
    <xf numFmtId="49" fontId="5" fillId="0" borderId="0" xfId="0" applyNumberFormat="1" applyFont="1"/>
    <xf numFmtId="49" fontId="9" fillId="0" borderId="0" xfId="0" applyNumberFormat="1" applyFont="1"/>
    <xf numFmtId="0" fontId="10" fillId="0" borderId="0" xfId="0" applyFont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7" xfId="0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view="pageBreakPreview" zoomScaleNormal="100" zoomScaleSheetLayoutView="100" workbookViewId="0">
      <selection activeCell="A4" sqref="A4:F4"/>
    </sheetView>
  </sheetViews>
  <sheetFormatPr defaultRowHeight="15.75"/>
  <cols>
    <col min="1" max="1" width="14.42578125" customWidth="1"/>
    <col min="2" max="2" width="17" customWidth="1"/>
    <col min="3" max="3" width="40.85546875" customWidth="1"/>
    <col min="4" max="4" width="18.140625" style="11" customWidth="1"/>
    <col min="5" max="5" width="19.140625" style="15" customWidth="1"/>
    <col min="6" max="6" width="18.85546875" style="36" customWidth="1"/>
  </cols>
  <sheetData>
    <row r="1" spans="1:12">
      <c r="A1" s="78" t="s">
        <v>67</v>
      </c>
      <c r="B1" s="78"/>
      <c r="C1" s="78"/>
      <c r="D1" s="78"/>
      <c r="E1" s="78"/>
      <c r="F1" s="78"/>
    </row>
    <row r="2" spans="1:12">
      <c r="A2" s="79" t="s">
        <v>56</v>
      </c>
      <c r="B2" s="79"/>
      <c r="C2" s="79"/>
      <c r="D2" s="79"/>
      <c r="E2" s="79"/>
      <c r="F2" s="79"/>
      <c r="G2" s="1"/>
      <c r="H2" s="1"/>
      <c r="I2" s="1"/>
      <c r="J2" s="1"/>
      <c r="K2" s="1"/>
      <c r="L2" s="1"/>
    </row>
    <row r="3" spans="1:12" ht="0.75" customHeight="1">
      <c r="A3" s="82"/>
      <c r="B3" s="82"/>
      <c r="C3" s="82"/>
      <c r="D3" s="82"/>
      <c r="E3" s="20"/>
      <c r="F3" s="35"/>
      <c r="G3" s="1"/>
      <c r="H3" s="1"/>
      <c r="I3" s="1"/>
      <c r="J3" s="1"/>
      <c r="K3" s="1"/>
      <c r="L3" s="1"/>
    </row>
    <row r="4" spans="1:12" ht="14.45" customHeight="1">
      <c r="A4" s="79" t="s">
        <v>74</v>
      </c>
      <c r="B4" s="79"/>
      <c r="C4" s="79"/>
      <c r="D4" s="79"/>
      <c r="E4" s="79"/>
      <c r="F4" s="79"/>
      <c r="G4" s="1"/>
      <c r="H4" s="1"/>
      <c r="I4" s="1"/>
      <c r="J4" s="1"/>
      <c r="K4" s="1"/>
      <c r="L4" s="1"/>
    </row>
    <row r="5" spans="1:12">
      <c r="A5" s="1"/>
      <c r="B5" s="1"/>
      <c r="C5" s="78"/>
      <c r="D5" s="78"/>
      <c r="G5" s="1"/>
      <c r="H5" s="1"/>
      <c r="I5" s="1"/>
      <c r="J5" s="1"/>
      <c r="K5" s="1"/>
      <c r="L5" s="1"/>
    </row>
    <row r="6" spans="1:12" ht="18.75">
      <c r="A6" s="80" t="s">
        <v>66</v>
      </c>
      <c r="B6" s="80"/>
      <c r="C6" s="80"/>
      <c r="D6" s="80"/>
      <c r="E6" s="80"/>
      <c r="F6" s="80"/>
      <c r="G6" s="1"/>
      <c r="H6" s="1"/>
      <c r="I6" s="1"/>
      <c r="J6" s="1"/>
      <c r="K6" s="1"/>
      <c r="L6" s="1"/>
    </row>
    <row r="7" spans="1:12" ht="17.100000000000001" customHeight="1">
      <c r="A7" s="83">
        <v>2553800000</v>
      </c>
      <c r="B7" s="83"/>
      <c r="C7" s="83"/>
      <c r="D7" s="83"/>
      <c r="G7" s="1"/>
      <c r="H7" s="1"/>
      <c r="I7" s="1"/>
      <c r="J7" s="1"/>
      <c r="K7" s="1"/>
      <c r="L7" s="1"/>
    </row>
    <row r="8" spans="1:12" ht="8.4499999999999993" customHeight="1">
      <c r="A8" s="84" t="s">
        <v>3</v>
      </c>
      <c r="B8" s="84"/>
      <c r="C8" s="84"/>
      <c r="D8" s="84"/>
      <c r="G8" s="1"/>
      <c r="H8" s="1"/>
      <c r="I8" s="1"/>
      <c r="J8" s="1"/>
      <c r="K8" s="1"/>
      <c r="L8" s="1"/>
    </row>
    <row r="9" spans="1:12" ht="16.149999999999999" customHeight="1">
      <c r="A9" s="81" t="s">
        <v>4</v>
      </c>
      <c r="B9" s="81"/>
      <c r="C9" s="81"/>
      <c r="D9" s="81"/>
      <c r="E9" s="81"/>
      <c r="F9" s="81"/>
      <c r="G9" s="1"/>
      <c r="H9" s="1"/>
      <c r="I9" s="1"/>
      <c r="J9" s="1"/>
      <c r="K9" s="1"/>
      <c r="L9" s="1"/>
    </row>
    <row r="10" spans="1:12" ht="16.5" customHeight="1">
      <c r="A10" s="85" t="s">
        <v>0</v>
      </c>
      <c r="B10" s="85" t="s">
        <v>1</v>
      </c>
      <c r="C10" s="85"/>
      <c r="D10" s="74" t="s">
        <v>59</v>
      </c>
      <c r="E10" s="75"/>
      <c r="F10" s="76" t="s">
        <v>61</v>
      </c>
      <c r="G10" s="1"/>
      <c r="H10" s="1"/>
      <c r="I10" s="1"/>
      <c r="J10" s="1"/>
      <c r="K10" s="1"/>
      <c r="L10" s="1"/>
    </row>
    <row r="11" spans="1:12" ht="66.2" customHeight="1">
      <c r="A11" s="86"/>
      <c r="B11" s="86"/>
      <c r="C11" s="86"/>
      <c r="D11" s="39" t="s">
        <v>60</v>
      </c>
      <c r="E11" s="40" t="s">
        <v>29</v>
      </c>
      <c r="F11" s="77"/>
      <c r="G11" s="1"/>
      <c r="H11" s="1"/>
      <c r="I11" s="1"/>
      <c r="J11" s="1"/>
      <c r="K11" s="1"/>
      <c r="L11" s="1"/>
    </row>
    <row r="12" spans="1:12" s="14" customFormat="1" ht="13.7" customHeight="1">
      <c r="A12" s="12">
        <v>1</v>
      </c>
      <c r="B12" s="67">
        <v>2</v>
      </c>
      <c r="C12" s="68"/>
      <c r="D12" s="12">
        <v>3</v>
      </c>
      <c r="E12" s="16" t="s">
        <v>34</v>
      </c>
      <c r="F12" s="37" t="s">
        <v>32</v>
      </c>
      <c r="G12" s="13"/>
      <c r="H12" s="13"/>
      <c r="I12" s="13"/>
      <c r="J12" s="13"/>
      <c r="K12" s="13"/>
      <c r="L12" s="13"/>
    </row>
    <row r="13" spans="1:12" ht="18" customHeight="1">
      <c r="A13" s="57" t="s">
        <v>5</v>
      </c>
      <c r="B13" s="58"/>
      <c r="C13" s="58"/>
      <c r="D13" s="58"/>
      <c r="E13" s="58"/>
      <c r="F13" s="59"/>
      <c r="G13" s="1"/>
      <c r="H13" s="1"/>
      <c r="I13" s="1"/>
      <c r="J13" s="1"/>
      <c r="K13" s="1"/>
      <c r="L13" s="1"/>
    </row>
    <row r="14" spans="1:12" ht="17.25" customHeight="1">
      <c r="A14" s="87" t="s">
        <v>2</v>
      </c>
      <c r="B14" s="88"/>
      <c r="C14" s="89"/>
      <c r="D14" s="5">
        <f>SUM(D15:D19)</f>
        <v>119644108</v>
      </c>
      <c r="E14" s="5"/>
      <c r="F14" s="27">
        <f t="shared" ref="F14" si="0">SUM(F15:F19)</f>
        <v>32725880.640000001</v>
      </c>
      <c r="G14" s="1"/>
      <c r="H14" s="1"/>
      <c r="I14" s="1"/>
      <c r="J14" s="1"/>
      <c r="K14" s="1"/>
      <c r="L14" s="1"/>
    </row>
    <row r="15" spans="1:12" ht="116.25" customHeight="1">
      <c r="A15" s="26" t="s">
        <v>65</v>
      </c>
      <c r="B15" s="60" t="s">
        <v>58</v>
      </c>
      <c r="C15" s="61"/>
      <c r="D15" s="9">
        <v>23525108</v>
      </c>
      <c r="E15" s="19" t="s">
        <v>41</v>
      </c>
      <c r="F15" s="9">
        <v>0</v>
      </c>
      <c r="G15" s="1"/>
      <c r="H15" s="1"/>
      <c r="I15" s="1"/>
      <c r="J15" s="1"/>
      <c r="K15" s="1"/>
      <c r="L15" s="1"/>
    </row>
    <row r="16" spans="1:12" ht="84.75" customHeight="1">
      <c r="A16" s="29">
        <v>41033900</v>
      </c>
      <c r="B16" s="69" t="s">
        <v>16</v>
      </c>
      <c r="C16" s="70"/>
      <c r="D16" s="30">
        <v>86178100</v>
      </c>
      <c r="E16" s="17" t="s">
        <v>54</v>
      </c>
      <c r="F16" s="38">
        <v>29487507.280000001</v>
      </c>
      <c r="G16" s="1"/>
      <c r="H16" s="1"/>
      <c r="I16" s="1"/>
      <c r="J16" s="1"/>
      <c r="K16" s="1"/>
      <c r="L16" s="1"/>
    </row>
    <row r="17" spans="1:12" ht="46.5" customHeight="1">
      <c r="A17" s="8">
        <v>41035400</v>
      </c>
      <c r="B17" s="72" t="s">
        <v>24</v>
      </c>
      <c r="C17" s="73"/>
      <c r="D17" s="7">
        <v>328600</v>
      </c>
      <c r="E17" s="18" t="s">
        <v>30</v>
      </c>
      <c r="F17" s="9">
        <v>98700</v>
      </c>
      <c r="G17" s="1"/>
      <c r="H17" s="1"/>
      <c r="I17" s="1"/>
      <c r="J17" s="1"/>
      <c r="K17" s="1"/>
      <c r="L17" s="1"/>
    </row>
    <row r="18" spans="1:12" ht="93.75" customHeight="1">
      <c r="A18" s="8">
        <v>41036000</v>
      </c>
      <c r="B18" s="71" t="s">
        <v>25</v>
      </c>
      <c r="C18" s="71"/>
      <c r="D18" s="7">
        <v>3202100</v>
      </c>
      <c r="E18" s="18" t="s">
        <v>51</v>
      </c>
      <c r="F18" s="9">
        <v>0</v>
      </c>
      <c r="G18" s="1"/>
      <c r="H18" s="1"/>
      <c r="I18" s="1"/>
      <c r="J18" s="1"/>
      <c r="K18" s="1"/>
      <c r="L18" s="1"/>
    </row>
    <row r="19" spans="1:12" ht="74.25" customHeight="1">
      <c r="A19" s="8">
        <v>41036300</v>
      </c>
      <c r="B19" s="71" t="s">
        <v>23</v>
      </c>
      <c r="C19" s="71"/>
      <c r="D19" s="7">
        <v>6410200</v>
      </c>
      <c r="E19" s="18" t="s">
        <v>52</v>
      </c>
      <c r="F19" s="9">
        <v>3139673.36</v>
      </c>
      <c r="G19" s="1"/>
      <c r="H19" s="1"/>
      <c r="I19" s="1"/>
      <c r="J19" s="1"/>
      <c r="K19" s="1"/>
      <c r="L19" s="1"/>
    </row>
    <row r="20" spans="1:12" ht="18" customHeight="1">
      <c r="A20" s="64" t="s">
        <v>15</v>
      </c>
      <c r="B20" s="65"/>
      <c r="C20" s="66"/>
      <c r="D20" s="6">
        <f>SUM(D21:D24)</f>
        <v>1881720</v>
      </c>
      <c r="E20" s="6"/>
      <c r="F20" s="25">
        <f t="shared" ref="F20" si="1">SUM(F21:F24)</f>
        <v>517734.22</v>
      </c>
      <c r="G20" s="1"/>
      <c r="H20" s="1"/>
      <c r="I20" s="1"/>
      <c r="J20" s="1"/>
      <c r="K20" s="1"/>
      <c r="L20" s="1"/>
    </row>
    <row r="21" spans="1:12" ht="78" customHeight="1">
      <c r="A21" s="2" t="s">
        <v>28</v>
      </c>
      <c r="B21" s="55" t="s">
        <v>27</v>
      </c>
      <c r="C21" s="56"/>
      <c r="D21" s="9">
        <v>1386500</v>
      </c>
      <c r="E21" s="18" t="s">
        <v>55</v>
      </c>
      <c r="F21" s="9">
        <v>421560.39</v>
      </c>
      <c r="G21" s="1"/>
      <c r="H21" s="1"/>
      <c r="I21" s="1"/>
      <c r="J21" s="1"/>
      <c r="K21" s="1"/>
      <c r="L21" s="1"/>
    </row>
    <row r="22" spans="1:12" ht="54" customHeight="1">
      <c r="A22" s="53">
        <v>41053900</v>
      </c>
      <c r="B22" s="55" t="s">
        <v>22</v>
      </c>
      <c r="C22" s="56"/>
      <c r="D22" s="9">
        <v>98500</v>
      </c>
      <c r="E22" s="18" t="s">
        <v>53</v>
      </c>
      <c r="F22" s="9">
        <v>17942.36</v>
      </c>
      <c r="G22" s="1"/>
      <c r="H22" s="1"/>
      <c r="I22" s="1"/>
      <c r="J22" s="1"/>
      <c r="K22" s="1"/>
      <c r="L22" s="1"/>
    </row>
    <row r="23" spans="1:12" ht="162.75" customHeight="1">
      <c r="A23" s="54"/>
      <c r="B23" s="55" t="s">
        <v>49</v>
      </c>
      <c r="C23" s="56"/>
      <c r="D23" s="9">
        <f>111000+40000</f>
        <v>151000</v>
      </c>
      <c r="E23" s="24" t="s">
        <v>40</v>
      </c>
      <c r="F23" s="9">
        <v>0</v>
      </c>
      <c r="G23" s="1"/>
      <c r="H23" s="1"/>
      <c r="I23" s="1"/>
      <c r="J23" s="1"/>
      <c r="K23" s="1"/>
      <c r="L23" s="1"/>
    </row>
    <row r="24" spans="1:12" ht="95.25" customHeight="1">
      <c r="A24" s="23">
        <v>41059300</v>
      </c>
      <c r="B24" s="55" t="s">
        <v>57</v>
      </c>
      <c r="C24" s="56"/>
      <c r="D24" s="9">
        <v>245720</v>
      </c>
      <c r="E24" s="18" t="s">
        <v>37</v>
      </c>
      <c r="F24" s="9">
        <v>78231.47</v>
      </c>
      <c r="G24" s="1"/>
      <c r="H24" s="1"/>
      <c r="I24" s="1"/>
      <c r="J24" s="1"/>
      <c r="K24" s="1"/>
      <c r="L24" s="1"/>
    </row>
    <row r="25" spans="1:12" ht="27.75" customHeight="1">
      <c r="A25" s="57" t="s">
        <v>6</v>
      </c>
      <c r="B25" s="58"/>
      <c r="C25" s="58"/>
      <c r="D25" s="58"/>
      <c r="E25" s="58"/>
      <c r="F25" s="59"/>
      <c r="G25" s="1"/>
      <c r="H25" s="1"/>
      <c r="I25" s="1"/>
      <c r="J25" s="1"/>
      <c r="K25" s="1"/>
      <c r="L25" s="1"/>
    </row>
    <row r="26" spans="1:12" ht="55.5" customHeight="1">
      <c r="A26" s="26">
        <v>41037400</v>
      </c>
      <c r="B26" s="60" t="s">
        <v>42</v>
      </c>
      <c r="C26" s="61"/>
      <c r="D26" s="9">
        <v>525700</v>
      </c>
      <c r="E26" s="19" t="s">
        <v>43</v>
      </c>
      <c r="F26" s="9">
        <v>0</v>
      </c>
      <c r="G26" s="1"/>
      <c r="H26" s="1"/>
      <c r="I26" s="1"/>
      <c r="J26" s="1"/>
      <c r="K26" s="1"/>
      <c r="L26" s="1"/>
    </row>
    <row r="27" spans="1:12" ht="31.5" customHeight="1">
      <c r="A27" s="3" t="s">
        <v>7</v>
      </c>
      <c r="B27" s="57" t="s">
        <v>8</v>
      </c>
      <c r="C27" s="59"/>
      <c r="D27" s="5">
        <f>D28+D29</f>
        <v>122051528</v>
      </c>
      <c r="E27" s="5"/>
      <c r="F27" s="27">
        <f t="shared" ref="F27" si="2">F28+F29</f>
        <v>33243614.859999999</v>
      </c>
      <c r="G27" s="1"/>
      <c r="H27" s="1"/>
      <c r="I27" s="1"/>
      <c r="J27" s="1"/>
      <c r="K27" s="1"/>
      <c r="L27" s="1"/>
    </row>
    <row r="28" spans="1:12" ht="31.5" customHeight="1">
      <c r="A28" s="3" t="s">
        <v>7</v>
      </c>
      <c r="B28" s="62" t="s">
        <v>9</v>
      </c>
      <c r="C28" s="63"/>
      <c r="D28" s="4">
        <f>D14+D20</f>
        <v>121525828</v>
      </c>
      <c r="E28" s="4"/>
      <c r="F28" s="9">
        <f>F14+F20</f>
        <v>33243614.859999999</v>
      </c>
      <c r="G28" s="1"/>
      <c r="H28" s="1"/>
      <c r="I28" s="1"/>
      <c r="J28" s="1"/>
      <c r="K28" s="1"/>
      <c r="L28" s="1"/>
    </row>
    <row r="29" spans="1:12" ht="31.5" customHeight="1">
      <c r="A29" s="3" t="s">
        <v>7</v>
      </c>
      <c r="B29" s="62" t="s">
        <v>10</v>
      </c>
      <c r="C29" s="63"/>
      <c r="D29" s="4">
        <f>D26</f>
        <v>525700</v>
      </c>
      <c r="E29" s="4"/>
      <c r="F29" s="9">
        <f t="shared" ref="F29" si="3">F26</f>
        <v>0</v>
      </c>
      <c r="G29" s="1"/>
      <c r="H29" s="1"/>
      <c r="I29" s="1" t="s">
        <v>48</v>
      </c>
      <c r="J29" s="1"/>
      <c r="K29" s="1"/>
      <c r="L29" s="1"/>
    </row>
    <row r="30" spans="1:12" ht="23.25" customHeight="1">
      <c r="A30" s="46" t="s">
        <v>46</v>
      </c>
      <c r="B30" s="47"/>
      <c r="C30" s="47"/>
      <c r="D30" s="47"/>
      <c r="E30" s="47"/>
      <c r="F30" s="48"/>
      <c r="G30" s="1"/>
      <c r="H30" s="1"/>
      <c r="I30" s="1"/>
      <c r="J30" s="1"/>
      <c r="K30" s="1"/>
      <c r="L30" s="1"/>
    </row>
    <row r="31" spans="1:12" ht="121.5" customHeight="1">
      <c r="A31" s="22" t="s">
        <v>11</v>
      </c>
      <c r="B31" s="22" t="s">
        <v>13</v>
      </c>
      <c r="C31" s="22" t="s">
        <v>14</v>
      </c>
      <c r="D31" s="42" t="s">
        <v>36</v>
      </c>
      <c r="E31" s="43" t="s">
        <v>35</v>
      </c>
      <c r="F31" s="42" t="s">
        <v>61</v>
      </c>
      <c r="G31" s="1"/>
      <c r="H31" s="1"/>
      <c r="I31" s="1"/>
      <c r="J31" s="1"/>
      <c r="K31" s="1"/>
      <c r="L31" s="1"/>
    </row>
    <row r="32" spans="1:12" ht="67.5" customHeight="1">
      <c r="A32" s="45" t="s">
        <v>68</v>
      </c>
      <c r="B32" s="44" t="s">
        <v>69</v>
      </c>
      <c r="C32" s="2" t="s">
        <v>62</v>
      </c>
      <c r="D32" s="9">
        <v>5983700</v>
      </c>
      <c r="E32" s="19" t="s">
        <v>47</v>
      </c>
      <c r="F32" s="9">
        <v>2016968.1</v>
      </c>
      <c r="G32" s="1"/>
      <c r="H32" s="1"/>
      <c r="I32" s="1"/>
      <c r="J32" s="1"/>
      <c r="K32" s="1"/>
      <c r="L32" s="1"/>
    </row>
    <row r="33" spans="1:12" ht="98.25" customHeight="1">
      <c r="A33" s="45" t="s">
        <v>70</v>
      </c>
      <c r="B33" s="44" t="s">
        <v>71</v>
      </c>
      <c r="C33" s="2" t="s">
        <v>63</v>
      </c>
      <c r="D33" s="9">
        <v>29794.12</v>
      </c>
      <c r="E33" s="19" t="s">
        <v>50</v>
      </c>
      <c r="F33" s="9">
        <v>0</v>
      </c>
      <c r="G33" s="1"/>
      <c r="H33" s="1"/>
      <c r="I33" s="1"/>
      <c r="J33" s="1"/>
      <c r="K33" s="1"/>
      <c r="L33" s="1"/>
    </row>
    <row r="34" spans="1:12" ht="87.75" customHeight="1">
      <c r="A34" s="45" t="s">
        <v>72</v>
      </c>
      <c r="B34" s="44" t="s">
        <v>73</v>
      </c>
      <c r="C34" s="2" t="s">
        <v>64</v>
      </c>
      <c r="D34" s="9">
        <v>525700</v>
      </c>
      <c r="E34" s="19" t="s">
        <v>43</v>
      </c>
      <c r="F34" s="9">
        <v>337308.9</v>
      </c>
      <c r="G34" s="1"/>
      <c r="H34" s="1"/>
      <c r="I34" s="1"/>
      <c r="J34" s="1"/>
      <c r="K34" s="1"/>
      <c r="L34" s="1"/>
    </row>
    <row r="35" spans="1:12" ht="27.75" customHeight="1">
      <c r="A35" s="46" t="s">
        <v>12</v>
      </c>
      <c r="B35" s="47"/>
      <c r="C35" s="47"/>
      <c r="D35" s="47"/>
      <c r="E35" s="47"/>
      <c r="F35" s="48"/>
      <c r="G35" s="1"/>
      <c r="H35" s="1"/>
      <c r="I35" s="1"/>
      <c r="J35" s="1"/>
      <c r="K35" s="1"/>
      <c r="L35" s="1"/>
    </row>
    <row r="36" spans="1:12" ht="108.75" customHeight="1">
      <c r="A36" s="41" t="s">
        <v>11</v>
      </c>
      <c r="B36" s="41" t="s">
        <v>13</v>
      </c>
      <c r="C36" s="22" t="s">
        <v>14</v>
      </c>
      <c r="D36" s="42" t="s">
        <v>36</v>
      </c>
      <c r="E36" s="43" t="s">
        <v>35</v>
      </c>
      <c r="F36" s="42" t="s">
        <v>61</v>
      </c>
      <c r="G36" s="1"/>
      <c r="H36" s="1"/>
      <c r="I36" s="1"/>
      <c r="J36" s="1"/>
      <c r="K36" s="1"/>
      <c r="L36" s="1"/>
    </row>
    <row r="37" spans="1:12" s="14" customFormat="1" ht="10.15" customHeight="1">
      <c r="A37" s="12">
        <v>1</v>
      </c>
      <c r="B37" s="12">
        <v>2</v>
      </c>
      <c r="C37" s="12">
        <v>3</v>
      </c>
      <c r="D37" s="12">
        <v>4</v>
      </c>
      <c r="E37" s="16" t="s">
        <v>32</v>
      </c>
      <c r="F37" s="37" t="s">
        <v>33</v>
      </c>
      <c r="G37" s="13"/>
      <c r="H37" s="13"/>
      <c r="I37" s="13"/>
      <c r="J37" s="13"/>
      <c r="K37" s="13"/>
      <c r="L37" s="13"/>
    </row>
    <row r="38" spans="1:12" ht="25.5" customHeight="1">
      <c r="A38" s="46" t="s">
        <v>5</v>
      </c>
      <c r="B38" s="47"/>
      <c r="C38" s="47"/>
      <c r="D38" s="47"/>
      <c r="E38" s="47"/>
      <c r="F38" s="48"/>
    </row>
    <row r="39" spans="1:12" ht="32.450000000000003" customHeight="1">
      <c r="A39" s="2" t="s">
        <v>26</v>
      </c>
      <c r="B39" s="26">
        <v>9110</v>
      </c>
      <c r="C39" s="21" t="s">
        <v>17</v>
      </c>
      <c r="D39" s="7">
        <f>D40</f>
        <v>12196500</v>
      </c>
      <c r="E39" s="19" t="s">
        <v>31</v>
      </c>
      <c r="F39" s="9">
        <f>F40</f>
        <v>3049200</v>
      </c>
    </row>
    <row r="40" spans="1:12" ht="23.45" customHeight="1">
      <c r="A40" s="26">
        <v>9900000000</v>
      </c>
      <c r="B40" s="26"/>
      <c r="C40" s="21" t="s">
        <v>18</v>
      </c>
      <c r="D40" s="27">
        <v>12196500</v>
      </c>
      <c r="E40" s="43"/>
      <c r="F40" s="27">
        <v>3049200</v>
      </c>
    </row>
    <row r="41" spans="1:12" ht="30" customHeight="1">
      <c r="A41" s="26">
        <v>3719770</v>
      </c>
      <c r="B41" s="26">
        <v>9770</v>
      </c>
      <c r="C41" s="21" t="s">
        <v>19</v>
      </c>
      <c r="D41" s="27">
        <v>230000</v>
      </c>
      <c r="E41" s="19" t="s">
        <v>39</v>
      </c>
      <c r="F41" s="27">
        <v>230000</v>
      </c>
    </row>
    <row r="42" spans="1:12" ht="69" customHeight="1">
      <c r="A42" s="26">
        <v>3719800</v>
      </c>
      <c r="B42" s="26">
        <v>9800</v>
      </c>
      <c r="C42" s="22" t="s">
        <v>38</v>
      </c>
      <c r="D42" s="27">
        <f>9100000</f>
        <v>9100000</v>
      </c>
      <c r="E42" s="19" t="s">
        <v>45</v>
      </c>
      <c r="F42" s="27">
        <v>6450000</v>
      </c>
    </row>
    <row r="43" spans="1:12" ht="27.75" customHeight="1">
      <c r="A43" s="46" t="s">
        <v>6</v>
      </c>
      <c r="B43" s="47"/>
      <c r="C43" s="47"/>
      <c r="D43" s="47"/>
      <c r="E43" s="47"/>
      <c r="F43" s="48"/>
    </row>
    <row r="44" spans="1:12" ht="64.5" customHeight="1">
      <c r="A44" s="26">
        <v>3719800</v>
      </c>
      <c r="B44" s="26">
        <v>9800</v>
      </c>
      <c r="C44" s="22" t="str">
        <f>C42</f>
        <v xml:space="preserve">Субвенція з місцевого бюджету державному на виконання програм соціально- економічного  розвитку регіонів </v>
      </c>
      <c r="D44" s="27">
        <v>0</v>
      </c>
      <c r="E44" s="19" t="s">
        <v>44</v>
      </c>
      <c r="F44" s="9">
        <v>0</v>
      </c>
    </row>
    <row r="45" spans="1:12" ht="15.6" customHeight="1">
      <c r="A45" s="28"/>
      <c r="B45" s="51" t="s">
        <v>8</v>
      </c>
      <c r="C45" s="52"/>
      <c r="D45" s="27">
        <f>D46</f>
        <v>21526500</v>
      </c>
      <c r="E45" s="27"/>
      <c r="F45" s="27">
        <f t="shared" ref="F45" si="4">F46</f>
        <v>9729200</v>
      </c>
    </row>
    <row r="46" spans="1:12" ht="16.5" customHeight="1">
      <c r="A46" s="28"/>
      <c r="B46" s="51" t="s">
        <v>9</v>
      </c>
      <c r="C46" s="52"/>
      <c r="D46" s="9">
        <f>D39+D41+D42</f>
        <v>21526500</v>
      </c>
      <c r="E46" s="9"/>
      <c r="F46" s="9">
        <f t="shared" ref="F46" si="5">F39+F41+F42</f>
        <v>9729200</v>
      </c>
    </row>
    <row r="47" spans="1:12" ht="16.5" customHeight="1">
      <c r="A47" s="28"/>
      <c r="B47" s="51" t="s">
        <v>10</v>
      </c>
      <c r="C47" s="52"/>
      <c r="D47" s="9"/>
      <c r="E47" s="19"/>
      <c r="F47" s="9"/>
    </row>
    <row r="48" spans="1:12" ht="16.5" hidden="1" customHeight="1">
      <c r="A48" s="31"/>
      <c r="B48" s="32"/>
      <c r="C48" s="32"/>
      <c r="D48" s="33"/>
      <c r="E48" s="34"/>
      <c r="F48" s="33"/>
    </row>
    <row r="49" spans="1:6" ht="15" customHeight="1">
      <c r="A49" s="49" t="s">
        <v>20</v>
      </c>
      <c r="B49" s="49"/>
      <c r="C49" s="49"/>
      <c r="D49" s="49"/>
      <c r="E49" s="49"/>
      <c r="F49" s="49"/>
    </row>
    <row r="50" spans="1:6" ht="15" customHeight="1">
      <c r="A50" s="50"/>
      <c r="B50" s="50"/>
      <c r="C50" s="50"/>
      <c r="D50" s="50"/>
      <c r="E50" s="50"/>
      <c r="F50" s="50"/>
    </row>
    <row r="51" spans="1:6" ht="15" customHeight="1">
      <c r="A51" s="50"/>
      <c r="B51" s="50"/>
      <c r="C51" s="50"/>
      <c r="D51" s="50"/>
      <c r="E51" s="50"/>
      <c r="F51" s="50"/>
    </row>
    <row r="52" spans="1:6" ht="21.75" customHeight="1">
      <c r="A52" s="50"/>
      <c r="B52" s="50"/>
      <c r="C52" s="50"/>
      <c r="D52" s="50"/>
      <c r="E52" s="50"/>
      <c r="F52" s="50"/>
    </row>
    <row r="53" spans="1:6">
      <c r="A53" s="1"/>
      <c r="B53" s="1"/>
      <c r="C53" s="1"/>
      <c r="D53" s="10"/>
    </row>
    <row r="55" spans="1:6">
      <c r="C55" t="s">
        <v>21</v>
      </c>
    </row>
  </sheetData>
  <mergeCells count="40">
    <mergeCell ref="B23:C23"/>
    <mergeCell ref="D10:E10"/>
    <mergeCell ref="F10:F11"/>
    <mergeCell ref="A1:F1"/>
    <mergeCell ref="A2:F2"/>
    <mergeCell ref="A4:F4"/>
    <mergeCell ref="A6:F6"/>
    <mergeCell ref="A9:F9"/>
    <mergeCell ref="C5:D5"/>
    <mergeCell ref="A3:D3"/>
    <mergeCell ref="A7:D7"/>
    <mergeCell ref="A8:D8"/>
    <mergeCell ref="A10:A11"/>
    <mergeCell ref="B10:C11"/>
    <mergeCell ref="B21:C21"/>
    <mergeCell ref="A14:C14"/>
    <mergeCell ref="A20:C20"/>
    <mergeCell ref="B12:C12"/>
    <mergeCell ref="B16:C16"/>
    <mergeCell ref="B18:C18"/>
    <mergeCell ref="B19:C19"/>
    <mergeCell ref="B15:C15"/>
    <mergeCell ref="A13:F13"/>
    <mergeCell ref="B17:C17"/>
    <mergeCell ref="A43:F43"/>
    <mergeCell ref="A49:F52"/>
    <mergeCell ref="B47:C47"/>
    <mergeCell ref="A22:A23"/>
    <mergeCell ref="B24:C24"/>
    <mergeCell ref="A25:F25"/>
    <mergeCell ref="B46:C46"/>
    <mergeCell ref="B27:C27"/>
    <mergeCell ref="A30:F30"/>
    <mergeCell ref="B26:C26"/>
    <mergeCell ref="B45:C45"/>
    <mergeCell ref="B28:C28"/>
    <mergeCell ref="B29:C29"/>
    <mergeCell ref="B22:C22"/>
    <mergeCell ref="A38:F38"/>
    <mergeCell ref="A35:F35"/>
  </mergeCells>
  <pageMargins left="0.98425196850393704" right="0.31496062992125984" top="0.74803149606299213" bottom="0.74803149606299213" header="0.31496062992125984" footer="0.31496062992125984"/>
  <pageSetup paperSize="9" scale="62" orientation="portrait" verticalDpi="0" r:id="rId1"/>
  <rowBreaks count="1" manualBreakCount="1">
    <brk id="26" max="5" man="1"/>
  </rowBreaks>
  <colBreaks count="1" manualBreakCount="1">
    <brk id="6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2025-04-15T06:50:33Z</cp:lastPrinted>
  <dcterms:created xsi:type="dcterms:W3CDTF">2020-12-14T14:21:57Z</dcterms:created>
  <dcterms:modified xsi:type="dcterms:W3CDTF">2025-04-24T11:04:37Z</dcterms:modified>
</cp:coreProperties>
</file>