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9"/>
  <c r="E33"/>
  <c r="G30"/>
  <c r="H30" l="1"/>
  <c r="F30"/>
  <c r="E30"/>
  <c r="E22" l="1"/>
  <c r="E34"/>
  <c r="F34"/>
  <c r="H34"/>
  <c r="I22" s="1"/>
  <c r="G34" l="1"/>
  <c r="H22" l="1"/>
  <c r="G22" s="1"/>
  <c r="D22"/>
</calcChain>
</file>

<file path=xl/sharedStrings.xml><?xml version="1.0" encoding="utf-8"?>
<sst xmlns="http://schemas.openxmlformats.org/spreadsheetml/2006/main" count="63" uniqueCount="49">
  <si>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</si>
  <si>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</si>
  <si>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</si>
  <si>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</si>
  <si>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</si>
  <si>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</si>
  <si>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</si>
  <si>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</si>
  <si>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</si>
  <si>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</si>
  <si>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</si>
  <si>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</si>
  <si>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</si>
  <si>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</si>
  <si>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</si>
  <si>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</si>
  <si>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</si>
  <si>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</si>
  <si>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</si>
  <si>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</si>
  <si>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</si>
  <si>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</si>
  <si>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</si>
  <si>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</si>
  <si>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</si>
  <si>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</si>
  <si>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</si>
  <si>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</si>
  <si>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</si>
  <si>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>Всього по КП ВУКГ</t>
  </si>
  <si>
    <t>Всього по КП СЄЗ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</si>
  <si>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</si>
  <si>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</si>
  <si>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</si>
  <si>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</si>
  <si>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</si>
  <si>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</si>
  <si>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УЖКГ та Б             КП СЄЗ</t>
  </si>
  <si>
    <t>Разом</t>
  </si>
  <si>
    <t>В.о. керівника установи</t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</si>
  <si>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2025 рік» </t>
  </si>
  <si>
    <t>Кошти будуть використані відповідно до кошторисних призначень протягом поточного року</t>
  </si>
  <si>
    <t>КП "ВУКГ"</t>
  </si>
  <si>
    <t>КП «ВУКГ»</t>
  </si>
  <si>
    <t>Інформація про виконання програми станом на 01.07.2025 р.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</si>
  <si>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 ( Косовиця)</t>
  </si>
  <si>
    <t xml:space="preserve">заробітна плата садівників– 4973,64грн                                                                   
-нарахування на оплату праці – 1094,20грн                                                                                                                                                      
--жилка,масло-7300,00грн ФОП Сачек
-бензин-20578,32грн.ППКТ Трейдінг                                                                                               викошено 106,502 сот.
</t>
  </si>
  <si>
    <t xml:space="preserve">Обсяг фінансових ресурсів ,передбачених на прибирання території-559620,27грн ., в тому числі :                                                                
Всього Заробітної плати -459503,47грн в т ч.
-заробітна плата двірників – 411676,39грн                                                                   
--заробітна плата майстра – 47827,08грн                                                                   
-нарахування на оплату праці –94581,80грн                                                                                                                                                      
-Інветарь-5535,00грн.ФОП Сачек
–загальна кількість працівників, залучених на виконання програмного заходу  17 двірників на 9 посадових окладів                                                                                                                                      -загальна площа території прибирання на якій планується здійснити запропонованого заходу за рік -2019416,4кв.м.                                                                                                                   –загальна площа території прибирання ,що припадає на 1 прибиральника за рік  - 224379,6 кв. м.
</t>
  </si>
  <si>
    <t xml:space="preserve">   затверджена рішенням міської ради  VIII скликання   № 3-43/2024 від 06.12.2024 року, зі змінами від 11 березня 2025 року № 62-45/2025 , № 2-47/2025 від 16.05.2025 року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</si>
</sst>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1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view="pageBreakPreview" topLeftCell="A3" zoomScaleNormal="100" zoomScaleSheetLayoutView="100" workbookViewId="0">
      <selection activeCell="C16" sqref="C16:J16"/>
    </sheetView>
  </sheetViews>
  <sheetFormatPr defaultRowHeight="15"/>
  <cols>
    <col min="1" max="1" width="14.2851562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6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58" t="s">
        <v>44</v>
      </c>
      <c r="B9" s="58"/>
      <c r="C9" s="58"/>
      <c r="D9" s="58"/>
      <c r="E9" s="58"/>
      <c r="F9" s="58"/>
      <c r="G9" s="58"/>
      <c r="H9" s="58"/>
      <c r="I9" s="58"/>
      <c r="J9" s="58"/>
      <c r="K9" s="10"/>
      <c r="L9" s="10"/>
      <c r="M9" s="10"/>
      <c r="N9" s="10"/>
    </row>
    <row r="10" spans="1:14" ht="11.25" customHeight="1"/>
    <row r="11" spans="1:14" ht="33" customHeight="1">
      <c r="A11" s="59" t="s">
        <v>40</v>
      </c>
      <c r="B11" s="59"/>
      <c r="C11" s="59"/>
      <c r="D11" s="59"/>
      <c r="E11" s="59"/>
      <c r="F11" s="59"/>
      <c r="G11" s="59"/>
      <c r="H11" s="59"/>
      <c r="I11" s="59"/>
      <c r="J11" s="59"/>
      <c r="K11" s="6"/>
      <c r="L11" s="6"/>
      <c r="M11" s="6"/>
    </row>
    <row r="12" spans="1:14" ht="18" customHeight="1">
      <c r="A12" s="60" t="s">
        <v>48</v>
      </c>
      <c r="B12" s="60"/>
      <c r="C12" s="60"/>
      <c r="D12" s="60"/>
      <c r="E12" s="60"/>
      <c r="F12" s="60"/>
      <c r="G12" s="60"/>
      <c r="H12" s="60"/>
      <c r="I12" s="60"/>
      <c r="J12" s="60"/>
      <c r="K12" s="6"/>
      <c r="L12" s="6"/>
      <c r="M12" s="6"/>
    </row>
    <row r="13" spans="1:14" ht="17.45" customHeight="1">
      <c r="B13" s="40" t="s">
        <v>10</v>
      </c>
      <c r="C13" s="40"/>
      <c r="D13" s="40"/>
      <c r="E13" s="40"/>
      <c r="F13" s="40"/>
      <c r="G13" s="40"/>
      <c r="H13" s="40"/>
      <c r="I13" s="40"/>
      <c r="J13" s="40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59" t="s">
        <v>27</v>
      </c>
      <c r="D15" s="59"/>
      <c r="E15" s="59"/>
      <c r="F15" s="59"/>
      <c r="G15" s="59"/>
      <c r="H15" s="59"/>
      <c r="I15" s="59"/>
      <c r="J15" s="59"/>
      <c r="K15" s="6"/>
      <c r="L15" s="6"/>
      <c r="M15" s="6"/>
      <c r="N15" s="6"/>
    </row>
    <row r="16" spans="1:14" ht="14.45" customHeight="1">
      <c r="B16" s="15" t="s">
        <v>11</v>
      </c>
      <c r="C16" s="61" t="s">
        <v>12</v>
      </c>
      <c r="D16" s="61"/>
      <c r="E16" s="61"/>
      <c r="F16" s="61"/>
      <c r="G16" s="61"/>
      <c r="H16" s="61"/>
      <c r="I16" s="61"/>
      <c r="J16" s="61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49" t="s">
        <v>2</v>
      </c>
      <c r="B20" s="49"/>
      <c r="C20" s="49"/>
      <c r="D20" s="49" t="s">
        <v>14</v>
      </c>
      <c r="E20" s="49"/>
      <c r="F20" s="49"/>
      <c r="G20" s="49" t="s">
        <v>3</v>
      </c>
      <c r="H20" s="49"/>
      <c r="I20" s="49"/>
      <c r="J20" s="49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49"/>
    </row>
    <row r="22" spans="1:17" ht="54" customHeight="1">
      <c r="A22" s="20">
        <v>11344534</v>
      </c>
      <c r="B22" s="21">
        <v>11344534</v>
      </c>
      <c r="C22" s="21"/>
      <c r="D22" s="21">
        <f>SUM(E22:F22)</f>
        <v>8978816.790000001</v>
      </c>
      <c r="E22" s="21">
        <f>G30+G33</f>
        <v>8978816.790000001</v>
      </c>
      <c r="F22" s="21"/>
      <c r="G22" s="21">
        <f>SUM(H22:I22)</f>
        <v>2365717.209999999</v>
      </c>
      <c r="H22" s="21">
        <f>B22-E22</f>
        <v>2365717.209999999</v>
      </c>
      <c r="I22" s="21">
        <f>C22-F22</f>
        <v>0</v>
      </c>
      <c r="J22" s="17" t="s">
        <v>41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49" t="s">
        <v>7</v>
      </c>
      <c r="B26" s="49" t="s">
        <v>16</v>
      </c>
      <c r="C26" s="49"/>
      <c r="D26" s="49" t="s">
        <v>17</v>
      </c>
      <c r="E26" s="41" t="s">
        <v>8</v>
      </c>
      <c r="F26" s="42"/>
      <c r="G26" s="41" t="s">
        <v>9</v>
      </c>
      <c r="H26" s="42"/>
      <c r="I26" s="49" t="s">
        <v>1</v>
      </c>
      <c r="J26" s="49"/>
      <c r="K26" s="5"/>
      <c r="L26" s="5"/>
      <c r="M26" s="5"/>
    </row>
    <row r="27" spans="1:17">
      <c r="A27" s="49"/>
      <c r="B27" s="49"/>
      <c r="C27" s="49"/>
      <c r="D27" s="49"/>
      <c r="E27" s="11" t="s">
        <v>5</v>
      </c>
      <c r="F27" s="11" t="s">
        <v>6</v>
      </c>
      <c r="G27" s="11" t="s">
        <v>5</v>
      </c>
      <c r="H27" s="11" t="s">
        <v>6</v>
      </c>
      <c r="I27" s="49"/>
      <c r="J27" s="49"/>
      <c r="K27" s="7"/>
      <c r="L27" s="7"/>
      <c r="M27" s="7"/>
    </row>
    <row r="28" spans="1:17" ht="58.5" customHeight="1">
      <c r="A28" s="11">
        <v>1</v>
      </c>
      <c r="B28" s="41" t="s">
        <v>24</v>
      </c>
      <c r="C28" s="42"/>
      <c r="D28" s="34" t="s">
        <v>42</v>
      </c>
      <c r="E28" s="29">
        <v>8911134</v>
      </c>
      <c r="F28" s="29">
        <v>0</v>
      </c>
      <c r="G28" s="29">
        <v>7241742.79</v>
      </c>
      <c r="H28" s="29">
        <v>0</v>
      </c>
      <c r="I28" s="47" t="s">
        <v>26</v>
      </c>
      <c r="J28" s="48"/>
      <c r="K28" s="7"/>
      <c r="L28" s="7"/>
      <c r="M28" s="16" t="s">
        <v>28</v>
      </c>
    </row>
    <row r="29" spans="1:17" ht="159" customHeight="1">
      <c r="A29" s="11">
        <v>2</v>
      </c>
      <c r="B29" s="41" t="s">
        <v>25</v>
      </c>
      <c r="C29" s="42"/>
      <c r="D29" s="34" t="s">
        <v>43</v>
      </c>
      <c r="E29" s="29">
        <v>1638400</v>
      </c>
      <c r="F29" s="29">
        <v>0</v>
      </c>
      <c r="G29" s="29">
        <v>1143507.57</v>
      </c>
      <c r="H29" s="29">
        <v>0</v>
      </c>
      <c r="I29" s="47" t="s">
        <v>26</v>
      </c>
      <c r="J29" s="48"/>
      <c r="K29" s="8"/>
      <c r="L29" s="8"/>
      <c r="M29" s="8"/>
      <c r="N29" s="9"/>
    </row>
    <row r="30" spans="1:17" ht="21" customHeight="1" thickBot="1">
      <c r="A30" s="18"/>
      <c r="B30" s="54" t="s">
        <v>29</v>
      </c>
      <c r="C30" s="55"/>
      <c r="D30" s="34"/>
      <c r="E30" s="31">
        <f>SUM(E28:E29)</f>
        <v>10549534</v>
      </c>
      <c r="F30" s="31">
        <f t="shared" ref="F30:H30" si="0">SUM(F28:F29)</f>
        <v>0</v>
      </c>
      <c r="G30" s="31">
        <f>SUM(G28:G29)</f>
        <v>8385250.3600000003</v>
      </c>
      <c r="H30" s="29">
        <f t="shared" si="0"/>
        <v>0</v>
      </c>
      <c r="I30" s="52"/>
      <c r="J30" s="53"/>
      <c r="K30" s="8"/>
      <c r="L30" s="8"/>
      <c r="M30" s="8"/>
      <c r="N30" s="9"/>
    </row>
    <row r="31" spans="1:17" ht="175.5" customHeight="1" thickBot="1">
      <c r="A31" s="18">
        <v>3</v>
      </c>
      <c r="B31" s="41" t="s">
        <v>36</v>
      </c>
      <c r="C31" s="42"/>
      <c r="D31" s="30" t="s">
        <v>37</v>
      </c>
      <c r="E31" s="36">
        <v>761053.84</v>
      </c>
      <c r="F31" s="21"/>
      <c r="G31" s="36">
        <v>559620.27</v>
      </c>
      <c r="H31" s="21"/>
      <c r="I31" s="43" t="s">
        <v>47</v>
      </c>
      <c r="J31" s="44"/>
      <c r="K31" s="8"/>
      <c r="L31" s="8"/>
      <c r="M31" s="8"/>
      <c r="N31" s="9"/>
    </row>
    <row r="32" spans="1:17" ht="92.25" customHeight="1" thickBot="1">
      <c r="A32" s="35">
        <v>4</v>
      </c>
      <c r="B32" s="41" t="s">
        <v>45</v>
      </c>
      <c r="C32" s="42"/>
      <c r="D32" s="35" t="s">
        <v>37</v>
      </c>
      <c r="E32" s="37">
        <v>33946.160000000003</v>
      </c>
      <c r="F32" s="21"/>
      <c r="G32" s="37">
        <v>33946.160000000003</v>
      </c>
      <c r="H32" s="21"/>
      <c r="I32" s="43" t="s">
        <v>46</v>
      </c>
      <c r="J32" s="44"/>
      <c r="K32" s="8"/>
      <c r="L32" s="8"/>
      <c r="M32" s="8"/>
      <c r="N32" s="9"/>
    </row>
    <row r="33" spans="1:14" ht="27.75" customHeight="1">
      <c r="A33" s="18"/>
      <c r="B33" s="54" t="s">
        <v>30</v>
      </c>
      <c r="C33" s="55"/>
      <c r="D33" s="18"/>
      <c r="E33" s="31">
        <f>E31+E32</f>
        <v>795000</v>
      </c>
      <c r="F33" s="31"/>
      <c r="G33" s="31">
        <f>G31+G32</f>
        <v>593566.43000000005</v>
      </c>
      <c r="H33" s="31"/>
      <c r="I33" s="56"/>
      <c r="J33" s="57"/>
      <c r="K33" s="8"/>
      <c r="L33" s="8"/>
      <c r="M33" s="33"/>
      <c r="N33" s="9"/>
    </row>
    <row r="34" spans="1:14" ht="18" customHeight="1">
      <c r="A34" s="11"/>
      <c r="B34" s="50" t="s">
        <v>38</v>
      </c>
      <c r="C34" s="51"/>
      <c r="D34" s="11"/>
      <c r="E34" s="32">
        <f>SUM(E30)+E33</f>
        <v>11344534</v>
      </c>
      <c r="F34" s="32">
        <f>SUM(F28:F29)</f>
        <v>0</v>
      </c>
      <c r="G34" s="32">
        <f>SUM(G30)+G33</f>
        <v>8978816.790000001</v>
      </c>
      <c r="H34" s="32">
        <f>SUM(H28:H29)</f>
        <v>0</v>
      </c>
      <c r="I34" s="52"/>
      <c r="J34" s="53"/>
      <c r="K34" s="8"/>
      <c r="L34" s="8"/>
      <c r="M34" s="8"/>
      <c r="N34" s="9"/>
    </row>
    <row r="35" spans="1:14" ht="42" customHeight="1">
      <c r="A35" s="46" t="s">
        <v>39</v>
      </c>
      <c r="B35" s="46"/>
      <c r="C35" s="46"/>
      <c r="D35" s="46"/>
      <c r="E35" s="23"/>
      <c r="F35" s="24"/>
      <c r="G35" s="23"/>
      <c r="H35" s="23"/>
      <c r="I35" s="45" t="s">
        <v>31</v>
      </c>
      <c r="J35" s="45"/>
      <c r="K35" s="8"/>
      <c r="L35" s="8"/>
      <c r="M35" s="8"/>
      <c r="N35" s="9"/>
    </row>
    <row r="36" spans="1:14" ht="16.5" customHeight="1">
      <c r="A36" s="26"/>
      <c r="B36" s="27"/>
      <c r="C36" s="27"/>
      <c r="D36" s="27"/>
      <c r="E36" s="19"/>
      <c r="F36" s="19" t="s">
        <v>32</v>
      </c>
      <c r="G36" s="19"/>
      <c r="H36" s="19"/>
      <c r="I36" s="40" t="s">
        <v>33</v>
      </c>
      <c r="J36" s="40"/>
    </row>
    <row r="37" spans="1:14" ht="31.5" customHeight="1">
      <c r="A37" s="39" t="s">
        <v>34</v>
      </c>
      <c r="B37" s="39"/>
      <c r="C37" s="39"/>
      <c r="D37" s="28"/>
      <c r="E37" s="23"/>
      <c r="F37" s="25"/>
      <c r="G37" s="23"/>
      <c r="H37" s="23"/>
      <c r="I37" s="38" t="s">
        <v>35</v>
      </c>
      <c r="J37" s="38"/>
    </row>
    <row r="38" spans="1:14" ht="15.75" customHeight="1">
      <c r="A38" s="22"/>
      <c r="B38" s="19"/>
      <c r="C38" s="19"/>
      <c r="D38" s="19"/>
      <c r="E38" s="19"/>
      <c r="F38" s="19" t="s">
        <v>32</v>
      </c>
      <c r="G38" s="19"/>
      <c r="H38" s="19"/>
      <c r="I38" s="40" t="s">
        <v>33</v>
      </c>
      <c r="J38" s="40"/>
    </row>
    <row r="39" spans="1:14">
      <c r="C39" s="13"/>
      <c r="G39" s="13"/>
    </row>
    <row r="45" spans="1:14">
      <c r="D45" s="13"/>
      <c r="E45" s="13"/>
      <c r="F45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</sheetData>
  <mergeCells count="36"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  <mergeCell ref="B28:C28"/>
    <mergeCell ref="I28:J28"/>
    <mergeCell ref="D26:D27"/>
    <mergeCell ref="B34:C34"/>
    <mergeCell ref="I34:J34"/>
    <mergeCell ref="B29:C29"/>
    <mergeCell ref="I29:J29"/>
    <mergeCell ref="B30:C30"/>
    <mergeCell ref="B33:C33"/>
    <mergeCell ref="B26:C27"/>
    <mergeCell ref="E26:F26"/>
    <mergeCell ref="I33:J33"/>
    <mergeCell ref="I30:J30"/>
    <mergeCell ref="I37:J37"/>
    <mergeCell ref="A37:C37"/>
    <mergeCell ref="I38:J38"/>
    <mergeCell ref="B31:C31"/>
    <mergeCell ref="I31:J31"/>
    <mergeCell ref="I35:J35"/>
    <mergeCell ref="A35:D35"/>
    <mergeCell ref="I36:J36"/>
    <mergeCell ref="B32:C32"/>
    <mergeCell ref="I32:J3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30" max="10" man="1"/>
    <brk id="38" max="10" man="1"/>
  </rowBreaks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2025-07-07T07:19:11Z</dcterms:modified>
</cp:coreProperties>
</file>