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4A4C766-4C86-4DD0-AE2F-40CB0619A3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КПК0212010!$A$37</definedName>
    <definedName name="_DATE2">КПК0212010!$A$108</definedName>
    <definedName name="_DATEDOC">КПК0212010!$AO$7</definedName>
    <definedName name="_GOAL">КПК0212010!$A$30</definedName>
    <definedName name="_HBOS">КПК0212010!$AO$100</definedName>
    <definedName name="_HBOSFO">КПК0212010!$AO$106</definedName>
    <definedName name="_NAME_FINORG">КПК0212010!$A$103</definedName>
    <definedName name="_NUMDOC">КПК0212010!$AW$7</definedName>
    <definedName name="_R01G3">КПК0212010!$AC$47</definedName>
    <definedName name="_R01G4">КПК0212010!$AK$47</definedName>
    <definedName name="_R01G5">КПК0212010!$AS$47</definedName>
    <definedName name="_R02G3">КПК0212010!$AO$55</definedName>
    <definedName name="_R02G4">КПК0212010!$AW$55</definedName>
    <definedName name="_R02G5">КПК0212010!$BE$55</definedName>
    <definedName name="_R03G7">КПК0212010!$BA$63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КПК0212010!$A$43</definedName>
    <definedName name="T3RXXXXG2S">КПК0212010!$D$43</definedName>
    <definedName name="T3RXXXXG3">КПК0212010!$AC$43</definedName>
    <definedName name="T3RXXXXG4">КПК0212010!$AK$43</definedName>
    <definedName name="T3RXXXXG5">КПК0212010!$AS$43</definedName>
    <definedName name="T4RXXXXG1S">КПК0212010!$A$53</definedName>
    <definedName name="T4RXXXXG2S">КПК0212010!$D$53</definedName>
    <definedName name="T4RXXXXG3">КПК0212010!$AO$53</definedName>
    <definedName name="T4RXXXXG4">КПК0212010!$AW$53</definedName>
    <definedName name="T4RXXXXG5">КПК0212010!$BE$53</definedName>
    <definedName name="T4RXXXXG6S">КПК0212010!$AB$53</definedName>
    <definedName name="T5RXXXXG1S">КПК0212010!$A$69</definedName>
    <definedName name="T5RXXXXG2S">КПК0212010!$G$69</definedName>
    <definedName name="T5RXXXXG3S">КПК0212010!$Z$69</definedName>
    <definedName name="T5RXXXXG4S">КПК0212010!$AE$69</definedName>
    <definedName name="T5RXXXXG5">КПК0212010!$AO$69</definedName>
    <definedName name="T5RXXXXG6">КПК0212010!$AW$69</definedName>
    <definedName name="T5RXXXXG7">КПК0212010!$BE$69</definedName>
    <definedName name="T6RXXXXG1S">КПК0212010!$A$76</definedName>
    <definedName name="T6RXXXXG2S">КПК0212010!$G$76</definedName>
    <definedName name="T6RXXXXG3S">КПК0212010!$Z$76</definedName>
    <definedName name="T6RXXXXG4S">КПК0212010!$AE$76</definedName>
    <definedName name="T6RXXXXG5">КПК0212010!$AO$76</definedName>
    <definedName name="T6RXXXXG6">КПК0212010!$AW$76</definedName>
    <definedName name="T6RXXXXG7">КПК0212010!$BE$76</definedName>
    <definedName name="T7RXXXXG1S">КПК0212010!$A$87</definedName>
    <definedName name="T7RXXXXG2S">КПК0212010!$G$87</definedName>
    <definedName name="T7RXXXXG3S">КПК0212010!$Z$87</definedName>
    <definedName name="T7RXXXXG4S">КПК0212010!$AE$87</definedName>
    <definedName name="T7RXXXXG5">КПК0212010!$AO$87</definedName>
    <definedName name="T7RXXXXG6">КПК0212010!$AW$87</definedName>
    <definedName name="T7RXXXXG7">КПК0212010!$BE$87</definedName>
    <definedName name="T8RXXXXG1S">КПК0212010!$A$94</definedName>
    <definedName name="T8RXXXXG2S">КПК0212010!$G$94</definedName>
    <definedName name="T8RXXXXG3S">КПК0212010!$Z$94</definedName>
    <definedName name="T8RXXXXG4S">КПК0212010!$AE$94</definedName>
    <definedName name="T8RXXXXG5">КПК0212010!$AO$94</definedName>
    <definedName name="T8RXXXXG6">КПК0212010!$AW$94</definedName>
    <definedName name="T8RXXXXG7">КПК0212010!$BE$94</definedName>
    <definedName name="T9RXXXXG10">КПК0212010!$BN$61</definedName>
    <definedName name="T9RXXXXG1S">КПК0212010!$A$61</definedName>
    <definedName name="T9RXXXXG2S">КПК0212010!$D$61</definedName>
    <definedName name="T9RXXXXG3S">КПК0212010!$X$61</definedName>
    <definedName name="T9RXXXXG4S">КПК0212010!$AG$61</definedName>
    <definedName name="T9RXXXXG5">КПК0212010!$AM$61</definedName>
    <definedName name="T9RXXXXG6">КПК0212010!$AT$61</definedName>
    <definedName name="T9RXXXXG7">КПК0212010!$BA$61</definedName>
    <definedName name="T9RXXXXG8">КПК0212010!$BH$61</definedName>
    <definedName name="T9RXXXXG9">КПК0212010!$BM$61</definedName>
    <definedName name="TABL1">КПК0212010!$A$26:$BM$26</definedName>
    <definedName name="TABL2">КПК0212010!$A$33:$BM$33</definedName>
    <definedName name="TABL3">КПК0212010!$A$43:$AZ$43</definedName>
    <definedName name="TABL4">КПК0212010!$A$53:$BL$53</definedName>
    <definedName name="TABL5">КПК0212010!$A$69:$BL$69</definedName>
    <definedName name="TABL6">КПК0212010!$A$76:$BL$76</definedName>
    <definedName name="TABL7">КПК0212010!$A$87:$BL$87</definedName>
    <definedName name="TABL8">КПК0212010!$A$94:$BL$94</definedName>
    <definedName name="TABL9">КПК0212010!$A$61:$BN$61</definedName>
    <definedName name="_xlnm.Print_Area" localSheetId="0">КПК0212010!$A$1:$BM$110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6" i="2" l="1"/>
  <c r="AS47" i="2" s="1"/>
  <c r="AS45" i="2"/>
  <c r="AS44" i="2"/>
  <c r="AC44" i="2"/>
  <c r="AO71" i="2"/>
  <c r="BE71" i="2" s="1"/>
  <c r="AO92" i="2"/>
  <c r="BE92" i="2" s="1"/>
  <c r="AO91" i="2"/>
  <c r="AO90" i="2"/>
  <c r="BE90" i="2"/>
  <c r="BE97" i="2"/>
  <c r="BE95" i="2"/>
  <c r="BE91" i="2"/>
  <c r="BE89" i="2"/>
  <c r="AO89" i="2"/>
  <c r="BE72" i="2"/>
  <c r="BE73" i="2"/>
  <c r="BE74" i="2"/>
  <c r="BE77" i="2"/>
  <c r="BE78" i="2"/>
  <c r="BE79" i="2"/>
  <c r="BE80" i="2"/>
  <c r="BE81" i="2"/>
  <c r="BE82" i="2"/>
  <c r="BE85" i="2"/>
  <c r="BE84" i="2"/>
  <c r="AC47" i="2"/>
  <c r="AO54" i="2" s="1"/>
  <c r="AO55" i="2" l="1"/>
  <c r="BE55" i="2" s="1"/>
  <c r="BE54" i="2"/>
  <c r="AS22" i="2"/>
  <c r="U22" i="2" s="1"/>
  <c r="AO88" i="2"/>
  <c r="BE88" i="2" s="1"/>
</calcChain>
</file>

<file path=xl/sharedStrings.xml><?xml version="1.0" encoding="utf-8"?>
<sst xmlns="http://schemas.openxmlformats.org/spreadsheetml/2006/main" count="235" uniqueCount="188">
  <si>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</si>
  <si>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</si>
  <si>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</si>
  <si>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</si>
  <si>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</si>
  <si>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</si>
  <si>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</si>
  <si>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</si>
  <si>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</si>
  <si>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</si>
  <si>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</si>
  <si>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</si>
  <si>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</si>
  <si>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</si>
  <si>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</si>
  <si>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</si>
  <si>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</si>
  <si>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</si>
  <si>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</si>
  <si>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</si>
  <si>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</si>
  <si>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</si>
  <si>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</si>
  <si>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</si>
  <si>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</si>
  <si>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</si>
  <si>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</si>
  <si>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</si>
  <si>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</si>
  <si>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</si>
  <si>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</si>
  <si>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</si>
  <si>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</si>
  <si>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</si>
  <si>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</si>
  <si>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</si>
  <si>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</si>
  <si>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</si>
  <si>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</si>
  <si>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</si>
  <si>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</si>
  <si>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</si>
  <si>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</si>
  <si>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</si>
  <si>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</si>
  <si>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</si>
  <si>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</si>
  <si>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</si>
  <si>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</si>
  <si>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</si>
  <si>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</si>
  <si>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</si>
  <si>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</si>
  <si>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</si>
  <si>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</si>
  <si>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</si>
  <si>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</si>
  <si>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</si>
  <si>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</si>
  <si>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</si>
  <si>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</si>
  <si>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</si>
  <si>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</si>
  <si>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</si>
  <si>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</si>
  <si>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</si>
  <si>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</si>
  <si>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</si>
  <si>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</si>
  <si>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</si>
  <si>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</si>
  <si>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</si>
  <si>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</si>
  <si>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</si>
  <si>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</si>
  <si>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</si>
  <si>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</si>
  <si>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</si>
  <si>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</si>
  <si>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</si>
  <si>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</si>
  <si>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</si>
  <si>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</si>
  <si>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</si>
  <si>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</si>
  <si>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</si>
  <si>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</si>
  <si>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</si>
  <si>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</si>
  <si>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</si>
  <si>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</si>
  <si>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</si>
  <si>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</si>
  <si>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</si>
  <si>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</si>
  <si>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</si>
  <si>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</si>
  <si>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</si>
  <si>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</si>
  <si>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</si>
  <si>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</si>
  <si>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</si>
  <si>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</si>
  <si>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</si>
  <si>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</si>
  <si>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</si>
  <si>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</si>
  <si>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</si>
  <si>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</si>
  <si>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</si>
  <si>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</si>
  <si>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</si>
  <si>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</si>
  <si>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</si>
  <si>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</si>
  <si>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</si>
  <si>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</si>
  <si>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</si>
  <si>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</si>
  <si>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04061783</t>
  </si>
  <si>
    <t>2553800000</t>
  </si>
  <si>
    <t>0200000</t>
  </si>
  <si>
    <t>0210000</t>
  </si>
  <si>
    <t>0212010</t>
  </si>
  <si>
    <t>2010</t>
  </si>
  <si>
    <t>0731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</si>
  <si>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</si>
  <si>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</si>
  <si>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Забезпечення надання вторинної  медичноїї допомоги населенню</t>
  </si>
  <si>
    <t>Придбання обладнання і предметів довгострокового користування</t>
  </si>
  <si>
    <t>Проведення капітальних ремонтів</t>
  </si>
  <si>
    <t>рішення міської ради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</si>
  <si>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</si>
  <si>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статистична звітність</t>
  </si>
  <si>
    <t>од.</t>
  </si>
  <si>
    <t>кількість установ</t>
  </si>
  <si>
    <t>кошторисні призначення</t>
  </si>
  <si>
    <t>грн.</t>
  </si>
  <si>
    <t>обсяг видатків фінансової підтримки установи, що надає вторинну медичну допомогу населенню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</si>
  <si>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</si>
  <si>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</si>
  <si>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</si>
  <si>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статистична звітність, форма №20,таб.3100</t>
  </si>
  <si>
    <t>осіб</t>
  </si>
  <si>
    <t>кількість пролікованих випадків (кількість лікарських відвідувань та пролікованих хворих)</t>
  </si>
  <si>
    <t>статистичні звіти, форма №20, таб.3100</t>
  </si>
  <si>
    <t>у т.ч.чоловіків</t>
  </si>
  <si>
    <t>у т.ч.жінок</t>
  </si>
  <si>
    <t>кількість народжених</t>
  </si>
  <si>
    <t>з них: хлопців</t>
  </si>
  <si>
    <t>дівчат</t>
  </si>
  <si>
    <t>технічна документація на будівлі</t>
  </si>
  <si>
    <t>кв. м.</t>
  </si>
  <si>
    <t>загальна площа опалювальних приміщень структурних підрозділів</t>
  </si>
  <si>
    <t>внутрішній облік</t>
  </si>
  <si>
    <t>кількість одиниць придбаного обладнання та предметів довгострокового користування</t>
  </si>
  <si>
    <t>кількість обєктів капітального ремонту</t>
  </si>
  <si>
    <t>розрахунок (обсяг видатків /кількість хворих, в т.ч. по полікл. та стаціон.))</t>
  </si>
  <si>
    <t>середні витрати на пролікований випадок</t>
  </si>
  <si>
    <t>розрахунок (сума видатків на оплату енергоносіїв/ кількість лікарських відвідувань)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</si>
  <si>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</si>
  <si>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площа опалювальних приміщень)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</si>
  <si>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</si>
  <si>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</si>
  <si>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придбання одиниці обладнання</t>
  </si>
  <si>
    <t>розрахунок (обсяг видатків / кількість одиниць об'єктів капітального ремонту)</t>
  </si>
  <si>
    <t>середні видатки на один об`єкт капітального ремонту</t>
  </si>
  <si>
    <t>розрахунок (очікувані касові видатки на енергоносії на звітний період/плановий обсяг видатків*100)</t>
  </si>
  <si>
    <t>відс.</t>
  </si>
  <si>
    <t>забезпеченість закладів енергоносіями та комунальними послугами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</si>
  <si>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</si>
  <si>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</si>
  <si>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звітний період на виконання капітального ремонту/плановий обсяг видатків*100)</t>
  </si>
  <si>
    <t>рівень виконання капітального ремонту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</si>
  <si>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</si>
  <si>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</si>
  <si>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</si>
  <si>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</si>
  <si>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Багатопрофільна стаціонарна медична допомога населенню</t>
  </si>
  <si>
    <t>Підвищення рівня надання медичної допомоги та збереження здоров’я жінок та чоловіків Ніжинської територіальної громади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</si>
  <si>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</si>
  <si>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</si>
  <si>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</si>
  <si>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</si>
  <si>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</si>
  <si>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</si>
  <si>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</si>
  <si>
    <t>- Закон України «Про місцеве самоврядування в Україні» від 21.05.1997р. №280/97-ВР (зі змінами);- Закон України «Основи законодавства України про охорону здоров’я» від 19.11.1992 р. №2801-Х11,;- Закон України «Про державні фінансові гарантії медичного обслуговування населення» від 19.10.2017 р. №2168-У111;- Закон України «Про захист населення від інфекційних хвороб» від 06.04.2000 р. №1645-111/зі змінами/;- наказ МОЗ №595 від 16.09.2011 «Про порядок проведення профілактичних щеплень в Україні та контроль якості й обігу медичних і імунобіологічних препаратів»;-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міської(міської)лікарень»;-  протоколи та стандарти надання медичної допомоги при різних нозологічних формах захворювань та станів;-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допомоги”;- рішення міської ради від 24.12.2025 року №5-52/2025;- рішення міської ради від 24.12.2025 року №6-52/2025;- рішення міської ради від 13.02.2026 року №12-53/2026;- рішення виконавчого комітету від 19.03.2026 року №119; - рішення міської ради від 31.03.2026 рку №3-54/2026;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</si>
</sst>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1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abSelected="1" zoomScaleNormal="100" zoomScaleSheetLayoutView="100" workbookViewId="0">
      <selection activeCell="AO7" sqref="AO7:AU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9" t="s">
        <v>84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97" t="s">
        <v>174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3" t="s">
        <v>175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96" t="s">
        <v>5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08">
        <v>46120</v>
      </c>
      <c r="AP7" s="108"/>
      <c r="AQ7" s="108"/>
      <c r="AR7" s="108"/>
      <c r="AS7" s="108"/>
      <c r="AT7" s="108"/>
      <c r="AU7" s="108"/>
      <c r="AV7" s="26" t="s">
        <v>26</v>
      </c>
      <c r="AW7" s="97">
        <v>69</v>
      </c>
      <c r="AX7" s="97"/>
      <c r="AY7" s="97"/>
      <c r="AZ7" s="97"/>
      <c r="BA7" s="97"/>
      <c r="BB7" s="97"/>
      <c r="BC7" s="97"/>
      <c r="BD7" s="97"/>
      <c r="BE7" s="97"/>
      <c r="BF7" s="97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22" t="s">
        <v>6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22" t="s">
        <v>176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7" t="s">
        <v>177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33"/>
      <c r="AH13" s="84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33"/>
      <c r="AT13" s="84" t="s">
        <v>119</v>
      </c>
      <c r="AU13" s="85"/>
      <c r="AV13" s="85"/>
      <c r="AW13" s="85"/>
      <c r="AX13" s="85"/>
      <c r="AY13" s="85"/>
      <c r="AZ13" s="85"/>
      <c r="BA13" s="85"/>
      <c r="BB13" s="34"/>
      <c r="BC13" s="88" t="s">
        <v>120</v>
      </c>
      <c r="BD13" s="89"/>
      <c r="BE13" s="89"/>
      <c r="BF13" s="89"/>
      <c r="BG13" s="89"/>
      <c r="BH13" s="89"/>
      <c r="BI13" s="89"/>
      <c r="BJ13" s="89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6" t="s">
        <v>85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3"/>
      <c r="AH14" s="86" t="s">
        <v>86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3"/>
      <c r="AT14" s="86" t="s">
        <v>20</v>
      </c>
      <c r="AU14" s="86"/>
      <c r="AV14" s="86"/>
      <c r="AW14" s="86"/>
      <c r="AX14" s="86"/>
      <c r="AY14" s="86"/>
      <c r="AZ14" s="86"/>
      <c r="BA14" s="86"/>
      <c r="BB14" s="12"/>
      <c r="BC14" s="90" t="s">
        <v>25</v>
      </c>
      <c r="BD14" s="90"/>
      <c r="BE14" s="90"/>
      <c r="BF14" s="90"/>
      <c r="BG14" s="90"/>
      <c r="BH14" s="90"/>
      <c r="BI14" s="90"/>
      <c r="BJ14" s="9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7" t="s">
        <v>177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33"/>
      <c r="AH16" s="84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4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6" t="s">
        <v>87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3"/>
      <c r="AH17" s="86" t="s">
        <v>88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2"/>
      <c r="BC17" s="86" t="s">
        <v>20</v>
      </c>
      <c r="BD17" s="86"/>
      <c r="BE17" s="86"/>
      <c r="BF17" s="86"/>
      <c r="BG17" s="86"/>
      <c r="BH17" s="86"/>
      <c r="BI17" s="86"/>
      <c r="BJ17" s="86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87" t="s">
        <v>178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4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4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4" t="s">
        <v>125</v>
      </c>
      <c r="BC19" s="85"/>
      <c r="BD19" s="85"/>
      <c r="BE19" s="85"/>
      <c r="BF19" s="85"/>
      <c r="BG19" s="85"/>
      <c r="BH19" s="85"/>
      <c r="BI19" s="85"/>
      <c r="BJ19" s="85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07" t="s">
        <v>24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2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2"/>
      <c r="BB20" s="123" t="s">
        <v>23</v>
      </c>
      <c r="BC20" s="123"/>
      <c r="BD20" s="123"/>
      <c r="BE20" s="123"/>
      <c r="BF20" s="123"/>
      <c r="BG20" s="123"/>
      <c r="BH20" s="123"/>
      <c r="BI20" s="123"/>
      <c r="BJ20" s="123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9" t="s">
        <v>18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4">
        <f>_AS_ZF+_AS_SF</f>
        <v>43455900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20" t="s">
        <v>19</v>
      </c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04">
        <f>_R01G3</f>
        <v>43455900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91" t="s">
        <v>8</v>
      </c>
      <c r="U23" s="91"/>
      <c r="V23" s="91"/>
      <c r="W23" s="91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89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05" t="s">
        <v>126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31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90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05" t="s">
        <v>179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91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05" t="s">
        <v>127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1" t="s">
        <v>92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61.44999999999999" customHeight="1" x14ac:dyDescent="0.2">
      <c r="A37" s="121" t="s">
        <v>187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1" t="s">
        <v>93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47" t="s">
        <v>10</v>
      </c>
      <c r="B41" s="47"/>
      <c r="C41" s="47"/>
      <c r="D41" s="114" t="s">
        <v>9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6"/>
      <c r="AC41" s="47" t="s">
        <v>11</v>
      </c>
      <c r="AD41" s="47"/>
      <c r="AE41" s="47"/>
      <c r="AF41" s="47"/>
      <c r="AG41" s="47"/>
      <c r="AH41" s="47"/>
      <c r="AI41" s="47"/>
      <c r="AJ41" s="47"/>
      <c r="AK41" s="47" t="s">
        <v>12</v>
      </c>
      <c r="AL41" s="47"/>
      <c r="AM41" s="47"/>
      <c r="AN41" s="47"/>
      <c r="AO41" s="47"/>
      <c r="AP41" s="47"/>
      <c r="AQ41" s="47"/>
      <c r="AR41" s="47"/>
      <c r="AS41" s="47" t="s">
        <v>95</v>
      </c>
      <c r="AT41" s="47"/>
      <c r="AU41" s="47"/>
      <c r="AV41" s="47"/>
      <c r="AW41" s="47"/>
      <c r="AX41" s="47"/>
      <c r="AY41" s="47"/>
      <c r="AZ41" s="47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1">
        <v>1</v>
      </c>
      <c r="B42" s="81"/>
      <c r="C42" s="81"/>
      <c r="D42" s="110">
        <v>2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2"/>
      <c r="AC42" s="81">
        <v>3</v>
      </c>
      <c r="AD42" s="81"/>
      <c r="AE42" s="81"/>
      <c r="AF42" s="81"/>
      <c r="AG42" s="81"/>
      <c r="AH42" s="81"/>
      <c r="AI42" s="81"/>
      <c r="AJ42" s="81"/>
      <c r="AK42" s="81">
        <v>4</v>
      </c>
      <c r="AL42" s="81"/>
      <c r="AM42" s="81"/>
      <c r="AN42" s="81"/>
      <c r="AO42" s="81"/>
      <c r="AP42" s="81"/>
      <c r="AQ42" s="81"/>
      <c r="AR42" s="81"/>
      <c r="AS42" s="81">
        <v>5</v>
      </c>
      <c r="AT42" s="81"/>
      <c r="AU42" s="81"/>
      <c r="AV42" s="81"/>
      <c r="AW42" s="81"/>
      <c r="AX42" s="81"/>
      <c r="AY42" s="81"/>
      <c r="AZ42" s="81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47" t="s">
        <v>33</v>
      </c>
      <c r="B43" s="47"/>
      <c r="C43" s="47"/>
      <c r="D43" s="48" t="s">
        <v>32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4"/>
      <c r="AC43" s="51" t="s">
        <v>34</v>
      </c>
      <c r="AD43" s="51"/>
      <c r="AE43" s="51"/>
      <c r="AF43" s="51"/>
      <c r="AG43" s="51"/>
      <c r="AH43" s="51"/>
      <c r="AI43" s="51"/>
      <c r="AJ43" s="51"/>
      <c r="AK43" s="51" t="s">
        <v>35</v>
      </c>
      <c r="AL43" s="51"/>
      <c r="AM43" s="51"/>
      <c r="AN43" s="51"/>
      <c r="AO43" s="51"/>
      <c r="AP43" s="51"/>
      <c r="AQ43" s="51"/>
      <c r="AR43" s="51"/>
      <c r="AS43" s="51" t="s">
        <v>36</v>
      </c>
      <c r="AT43" s="51"/>
      <c r="AU43" s="51"/>
      <c r="AV43" s="51"/>
      <c r="AW43" s="51"/>
      <c r="AX43" s="51"/>
      <c r="AY43" s="51"/>
      <c r="AZ43" s="51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48">
        <v>1</v>
      </c>
      <c r="B44" s="53"/>
      <c r="C44" s="54"/>
      <c r="D44" s="55" t="s">
        <v>128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C44" s="44">
        <f>40000700+599200</f>
        <v>40599900</v>
      </c>
      <c r="AD44" s="45"/>
      <c r="AE44" s="45"/>
      <c r="AF44" s="45"/>
      <c r="AG44" s="45"/>
      <c r="AH44" s="45"/>
      <c r="AI44" s="45"/>
      <c r="AJ44" s="46"/>
      <c r="AK44" s="44">
        <v>0</v>
      </c>
      <c r="AL44" s="45"/>
      <c r="AM44" s="45"/>
      <c r="AN44" s="45"/>
      <c r="AO44" s="45"/>
      <c r="AP44" s="45"/>
      <c r="AQ44" s="45"/>
      <c r="AR44" s="46"/>
      <c r="AS44" s="44">
        <f>AC44+AK44</f>
        <v>40599900</v>
      </c>
      <c r="AT44" s="45"/>
      <c r="AU44" s="45"/>
      <c r="AV44" s="45"/>
      <c r="AW44" s="45"/>
      <c r="AX44" s="45"/>
      <c r="AY44" s="45"/>
      <c r="AZ44" s="46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31.5" customHeight="1" x14ac:dyDescent="0.25">
      <c r="A45" s="48">
        <v>2</v>
      </c>
      <c r="B45" s="53"/>
      <c r="C45" s="54"/>
      <c r="D45" s="55" t="s">
        <v>129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4">
        <v>206000</v>
      </c>
      <c r="AD45" s="45"/>
      <c r="AE45" s="45"/>
      <c r="AF45" s="45"/>
      <c r="AG45" s="45"/>
      <c r="AH45" s="45"/>
      <c r="AI45" s="45"/>
      <c r="AJ45" s="46"/>
      <c r="AK45" s="44">
        <v>0</v>
      </c>
      <c r="AL45" s="45"/>
      <c r="AM45" s="45"/>
      <c r="AN45" s="45"/>
      <c r="AO45" s="45"/>
      <c r="AP45" s="45"/>
      <c r="AQ45" s="45"/>
      <c r="AR45" s="46"/>
      <c r="AS45" s="44">
        <f>AC45+AK45</f>
        <v>206000</v>
      </c>
      <c r="AT45" s="45"/>
      <c r="AU45" s="45"/>
      <c r="AV45" s="45"/>
      <c r="AW45" s="45"/>
      <c r="AX45" s="45"/>
      <c r="AY45" s="45"/>
      <c r="AZ45" s="46"/>
      <c r="BA45" s="17"/>
      <c r="BB45" s="27"/>
      <c r="BC45" s="27"/>
      <c r="BD45" s="27"/>
      <c r="BE45" s="27"/>
      <c r="BF45" s="27"/>
      <c r="BG45" s="27"/>
      <c r="BH45" s="27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43"/>
    </row>
    <row r="46" spans="1:79" ht="15.75" customHeight="1" x14ac:dyDescent="0.25">
      <c r="A46" s="48">
        <v>3</v>
      </c>
      <c r="B46" s="53"/>
      <c r="C46" s="54"/>
      <c r="D46" s="55" t="s">
        <v>130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4">
        <v>2650000</v>
      </c>
      <c r="AD46" s="45"/>
      <c r="AE46" s="45"/>
      <c r="AF46" s="45"/>
      <c r="AG46" s="45"/>
      <c r="AH46" s="45"/>
      <c r="AI46" s="45"/>
      <c r="AJ46" s="46"/>
      <c r="AK46" s="44">
        <v>0</v>
      </c>
      <c r="AL46" s="45"/>
      <c r="AM46" s="45"/>
      <c r="AN46" s="45"/>
      <c r="AO46" s="45"/>
      <c r="AP46" s="45"/>
      <c r="AQ46" s="45"/>
      <c r="AR46" s="46"/>
      <c r="AS46" s="44">
        <f>AC46+AK46</f>
        <v>2650000</v>
      </c>
      <c r="AT46" s="45"/>
      <c r="AU46" s="45"/>
      <c r="AV46" s="45"/>
      <c r="AW46" s="45"/>
      <c r="AX46" s="45"/>
      <c r="AY46" s="45"/>
      <c r="AZ46" s="46"/>
      <c r="BA46" s="17"/>
      <c r="BB46" s="27"/>
      <c r="BC46" s="27"/>
      <c r="BD46" s="27"/>
      <c r="BE46" s="27"/>
      <c r="BF46" s="27"/>
      <c r="BG46" s="27"/>
      <c r="BH46" s="27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43"/>
    </row>
    <row r="47" spans="1:79" ht="17.100000000000001" customHeight="1" x14ac:dyDescent="0.25">
      <c r="A47" s="48" t="s">
        <v>94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1">
        <f>SUM(AC44:AJ46)</f>
        <v>43455900</v>
      </c>
      <c r="AD47" s="51"/>
      <c r="AE47" s="51"/>
      <c r="AF47" s="51"/>
      <c r="AG47" s="51"/>
      <c r="AH47" s="51"/>
      <c r="AI47" s="51"/>
      <c r="AJ47" s="51"/>
      <c r="AK47" s="51">
        <v>0</v>
      </c>
      <c r="AL47" s="51"/>
      <c r="AM47" s="51"/>
      <c r="AN47" s="51"/>
      <c r="AO47" s="51"/>
      <c r="AP47" s="51"/>
      <c r="AQ47" s="51"/>
      <c r="AR47" s="51"/>
      <c r="AS47" s="51">
        <f>SUM(AS44:AZ46)</f>
        <v>43455900</v>
      </c>
      <c r="AT47" s="51"/>
      <c r="AU47" s="51"/>
      <c r="AV47" s="51"/>
      <c r="AW47" s="51"/>
      <c r="AX47" s="51"/>
      <c r="AY47" s="51"/>
      <c r="AZ47" s="51"/>
      <c r="BA47" s="29"/>
      <c r="BB47" s="29"/>
      <c r="BC47" s="29"/>
      <c r="BD47" s="29"/>
      <c r="BE47" s="29"/>
      <c r="BF47" s="29"/>
      <c r="BG47" s="29"/>
      <c r="BH47" s="29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1" t="s">
        <v>96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92" t="s">
        <v>65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47" t="s">
        <v>10</v>
      </c>
      <c r="B51" s="47"/>
      <c r="C51" s="47"/>
      <c r="D51" s="114" t="s">
        <v>13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47" t="s">
        <v>97</v>
      </c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 t="s">
        <v>11</v>
      </c>
      <c r="AP51" s="47"/>
      <c r="AQ51" s="47"/>
      <c r="AR51" s="47"/>
      <c r="AS51" s="47"/>
      <c r="AT51" s="47"/>
      <c r="AU51" s="47"/>
      <c r="AV51" s="47"/>
      <c r="AW51" s="47" t="s">
        <v>12</v>
      </c>
      <c r="AX51" s="47"/>
      <c r="AY51" s="47"/>
      <c r="AZ51" s="47"/>
      <c r="BA51" s="47"/>
      <c r="BB51" s="47"/>
      <c r="BC51" s="47"/>
      <c r="BD51" s="47"/>
      <c r="BE51" s="47" t="s">
        <v>95</v>
      </c>
      <c r="BF51" s="47"/>
      <c r="BG51" s="47"/>
      <c r="BH51" s="47"/>
      <c r="BI51" s="47"/>
      <c r="BJ51" s="47"/>
      <c r="BK51" s="47"/>
      <c r="BL51" s="4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1">
        <v>1</v>
      </c>
      <c r="B52" s="81"/>
      <c r="C52" s="81"/>
      <c r="D52" s="110">
        <v>2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81">
        <v>3</v>
      </c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>
        <v>4</v>
      </c>
      <c r="AP52" s="81"/>
      <c r="AQ52" s="81"/>
      <c r="AR52" s="81"/>
      <c r="AS52" s="81"/>
      <c r="AT52" s="81"/>
      <c r="AU52" s="81"/>
      <c r="AV52" s="81"/>
      <c r="AW52" s="81">
        <v>5</v>
      </c>
      <c r="AX52" s="81"/>
      <c r="AY52" s="81"/>
      <c r="AZ52" s="81"/>
      <c r="BA52" s="81"/>
      <c r="BB52" s="81"/>
      <c r="BC52" s="81"/>
      <c r="BD52" s="81"/>
      <c r="BE52" s="81">
        <v>6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47" t="s">
        <v>72</v>
      </c>
      <c r="B53" s="47"/>
      <c r="C53" s="47"/>
      <c r="D53" s="55" t="s">
        <v>73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93" t="s">
        <v>98</v>
      </c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52" t="s">
        <v>74</v>
      </c>
      <c r="AP53" s="52"/>
      <c r="AQ53" s="52"/>
      <c r="AR53" s="52"/>
      <c r="AS53" s="52"/>
      <c r="AT53" s="52"/>
      <c r="AU53" s="52"/>
      <c r="AV53" s="52"/>
      <c r="AW53" s="52" t="s">
        <v>75</v>
      </c>
      <c r="AX53" s="52"/>
      <c r="AY53" s="52"/>
      <c r="AZ53" s="52"/>
      <c r="BA53" s="52"/>
      <c r="BB53" s="52"/>
      <c r="BC53" s="52"/>
      <c r="BD53" s="52"/>
      <c r="BE53" s="52" t="s">
        <v>76</v>
      </c>
      <c r="BF53" s="52"/>
      <c r="BG53" s="52"/>
      <c r="BH53" s="52"/>
      <c r="BI53" s="52"/>
      <c r="BJ53" s="52"/>
      <c r="BK53" s="52"/>
      <c r="BL53" s="5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63" customHeight="1" x14ac:dyDescent="0.2">
      <c r="A54" s="48">
        <v>1</v>
      </c>
      <c r="B54" s="53"/>
      <c r="C54" s="54"/>
      <c r="D54" s="55" t="s">
        <v>132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5" t="s">
        <v>131</v>
      </c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7"/>
      <c r="AO54" s="51">
        <f>_R01G3</f>
        <v>43455900</v>
      </c>
      <c r="AP54" s="51"/>
      <c r="AQ54" s="51"/>
      <c r="AR54" s="51"/>
      <c r="AS54" s="51"/>
      <c r="AT54" s="51"/>
      <c r="AU54" s="51"/>
      <c r="AV54" s="51"/>
      <c r="AW54" s="51">
        <v>0</v>
      </c>
      <c r="AX54" s="51"/>
      <c r="AY54" s="51"/>
      <c r="AZ54" s="51"/>
      <c r="BA54" s="51"/>
      <c r="BB54" s="51"/>
      <c r="BC54" s="51"/>
      <c r="BD54" s="51"/>
      <c r="BE54" s="51">
        <f>AO54+AW54</f>
        <v>43455900</v>
      </c>
      <c r="BF54" s="51"/>
      <c r="BG54" s="51"/>
      <c r="BH54" s="51"/>
      <c r="BI54" s="51"/>
      <c r="BJ54" s="51"/>
      <c r="BK54" s="51"/>
      <c r="BL54" s="5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43" t="s">
        <v>69</v>
      </c>
    </row>
    <row r="55" spans="1:79" s="2" customFormat="1" ht="17.100000000000001" customHeight="1" x14ac:dyDescent="0.2">
      <c r="A55" s="48" t="s">
        <v>94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1" t="s">
        <v>99</v>
      </c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>
        <f>AO54</f>
        <v>43455900</v>
      </c>
      <c r="AP55" s="51"/>
      <c r="AQ55" s="51"/>
      <c r="AR55" s="51"/>
      <c r="AS55" s="51"/>
      <c r="AT55" s="51"/>
      <c r="AU55" s="51"/>
      <c r="AV55" s="51"/>
      <c r="AW55" s="51">
        <v>0</v>
      </c>
      <c r="AX55" s="51"/>
      <c r="AY55" s="51"/>
      <c r="AZ55" s="51"/>
      <c r="BA55" s="51"/>
      <c r="BB55" s="51"/>
      <c r="BC55" s="51"/>
      <c r="BD55" s="51"/>
      <c r="BE55" s="51">
        <f>_R02G3+_R02G4</f>
        <v>43455900</v>
      </c>
      <c r="BF55" s="51"/>
      <c r="BG55" s="51"/>
      <c r="BH55" s="51"/>
      <c r="BI55" s="51"/>
      <c r="BJ55" s="51"/>
      <c r="BK55" s="51"/>
      <c r="BL55" s="51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.75" x14ac:dyDescent="0.2">
      <c r="A57" s="117" t="s">
        <v>100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82" t="s">
        <v>65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40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8.25" customHeight="1" x14ac:dyDescent="0.2">
      <c r="A59" s="59" t="s">
        <v>10</v>
      </c>
      <c r="B59" s="59"/>
      <c r="C59" s="59"/>
      <c r="D59" s="60" t="s">
        <v>101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2"/>
      <c r="X59" s="60" t="s">
        <v>102</v>
      </c>
      <c r="Y59" s="61"/>
      <c r="Z59" s="61"/>
      <c r="AA59" s="61"/>
      <c r="AB59" s="61"/>
      <c r="AC59" s="61"/>
      <c r="AD59" s="61"/>
      <c r="AE59" s="61"/>
      <c r="AF59" s="62"/>
      <c r="AG59" s="59" t="s">
        <v>103</v>
      </c>
      <c r="AH59" s="59"/>
      <c r="AI59" s="59"/>
      <c r="AJ59" s="59"/>
      <c r="AK59" s="59"/>
      <c r="AL59" s="59"/>
      <c r="AM59" s="59" t="s">
        <v>104</v>
      </c>
      <c r="AN59" s="59"/>
      <c r="AO59" s="59"/>
      <c r="AP59" s="59"/>
      <c r="AQ59" s="59"/>
      <c r="AR59" s="59"/>
      <c r="AS59" s="59"/>
      <c r="AT59" s="59" t="s">
        <v>105</v>
      </c>
      <c r="AU59" s="59"/>
      <c r="AV59" s="59"/>
      <c r="AW59" s="59"/>
      <c r="AX59" s="59"/>
      <c r="AY59" s="59"/>
      <c r="AZ59" s="59"/>
      <c r="BA59" s="59" t="s">
        <v>180</v>
      </c>
      <c r="BB59" s="59"/>
      <c r="BC59" s="59"/>
      <c r="BD59" s="59"/>
      <c r="BE59" s="59"/>
      <c r="BF59" s="59"/>
      <c r="BG59" s="59"/>
      <c r="BH59" s="59" t="s">
        <v>181</v>
      </c>
      <c r="BI59" s="59"/>
      <c r="BJ59" s="59"/>
      <c r="BK59" s="59"/>
      <c r="BL59" s="59"/>
      <c r="BM59" s="5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5">
      <c r="A60" s="83">
        <v>1</v>
      </c>
      <c r="B60" s="83"/>
      <c r="C60" s="83"/>
      <c r="D60" s="63">
        <v>2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5"/>
      <c r="X60" s="63">
        <v>3</v>
      </c>
      <c r="Y60" s="64"/>
      <c r="Z60" s="64"/>
      <c r="AA60" s="64"/>
      <c r="AB60" s="64"/>
      <c r="AC60" s="64"/>
      <c r="AD60" s="64"/>
      <c r="AE60" s="64"/>
      <c r="AF60" s="65"/>
      <c r="AG60" s="83">
        <v>4</v>
      </c>
      <c r="AH60" s="83"/>
      <c r="AI60" s="83"/>
      <c r="AJ60" s="83"/>
      <c r="AK60" s="83"/>
      <c r="AL60" s="83"/>
      <c r="AM60" s="83">
        <v>5</v>
      </c>
      <c r="AN60" s="83"/>
      <c r="AO60" s="83"/>
      <c r="AP60" s="83"/>
      <c r="AQ60" s="83"/>
      <c r="AR60" s="83"/>
      <c r="AS60" s="83"/>
      <c r="AT60" s="83">
        <v>6</v>
      </c>
      <c r="AU60" s="83"/>
      <c r="AV60" s="83"/>
      <c r="AW60" s="83"/>
      <c r="AX60" s="83"/>
      <c r="AY60" s="83"/>
      <c r="AZ60" s="83"/>
      <c r="BA60" s="83">
        <v>7</v>
      </c>
      <c r="BB60" s="83"/>
      <c r="BC60" s="83"/>
      <c r="BD60" s="83"/>
      <c r="BE60" s="83"/>
      <c r="BF60" s="83"/>
      <c r="BG60" s="83"/>
      <c r="BH60" s="83">
        <v>8</v>
      </c>
      <c r="BI60" s="83"/>
      <c r="BJ60" s="83"/>
      <c r="BK60" s="83"/>
      <c r="BL60" s="83"/>
      <c r="BM60" s="3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hidden="1" customHeight="1" x14ac:dyDescent="0.25">
      <c r="A61" s="74" t="s">
        <v>107</v>
      </c>
      <c r="B61" s="74"/>
      <c r="C61" s="74"/>
      <c r="D61" s="75" t="s">
        <v>108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7"/>
      <c r="X61" s="78" t="s">
        <v>109</v>
      </c>
      <c r="Y61" s="79"/>
      <c r="Z61" s="79"/>
      <c r="AA61" s="79"/>
      <c r="AB61" s="79"/>
      <c r="AC61" s="79"/>
      <c r="AD61" s="79"/>
      <c r="AE61" s="79"/>
      <c r="AF61" s="80"/>
      <c r="AG61" s="74" t="s">
        <v>110</v>
      </c>
      <c r="AH61" s="74"/>
      <c r="AI61" s="74"/>
      <c r="AJ61" s="74"/>
      <c r="AK61" s="74"/>
      <c r="AL61" s="74"/>
      <c r="AM61" s="58" t="s">
        <v>111</v>
      </c>
      <c r="AN61" s="58"/>
      <c r="AO61" s="58"/>
      <c r="AP61" s="58"/>
      <c r="AQ61" s="58"/>
      <c r="AR61" s="58"/>
      <c r="AS61" s="58"/>
      <c r="AT61" s="58" t="s">
        <v>112</v>
      </c>
      <c r="AU61" s="58"/>
      <c r="AV61" s="58"/>
      <c r="AW61" s="58"/>
      <c r="AX61" s="58"/>
      <c r="AY61" s="58"/>
      <c r="AZ61" s="58"/>
      <c r="BA61" s="58" t="s">
        <v>113</v>
      </c>
      <c r="BB61" s="58"/>
      <c r="BC61" s="58"/>
      <c r="BD61" s="58"/>
      <c r="BE61" s="58"/>
      <c r="BF61" s="58"/>
      <c r="BG61" s="58"/>
      <c r="BH61" s="58" t="s">
        <v>114</v>
      </c>
      <c r="BI61" s="58"/>
      <c r="BJ61" s="58"/>
      <c r="BK61" s="58"/>
      <c r="BL61" s="58"/>
      <c r="BM61" s="3" t="s">
        <v>117</v>
      </c>
      <c r="BN61" s="3" t="s">
        <v>118</v>
      </c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">
      <c r="A62" s="66"/>
      <c r="B62" s="66"/>
      <c r="C62" s="66"/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9"/>
      <c r="X62" s="70"/>
      <c r="Y62" s="71"/>
      <c r="Z62" s="71"/>
      <c r="AA62" s="71"/>
      <c r="AB62" s="71"/>
      <c r="AC62" s="71"/>
      <c r="AD62" s="71"/>
      <c r="AE62" s="71"/>
      <c r="AF62" s="72"/>
      <c r="AG62" s="66"/>
      <c r="AH62" s="66"/>
      <c r="AI62" s="66"/>
      <c r="AJ62" s="66"/>
      <c r="AK62" s="66"/>
      <c r="AL62" s="66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41"/>
      <c r="BN62" s="41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 t="s">
        <v>115</v>
      </c>
    </row>
    <row r="63" spans="1:79" s="2" customFormat="1" ht="17.100000000000001" customHeight="1" x14ac:dyDescent="0.25">
      <c r="A63" s="78" t="s">
        <v>94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80"/>
      <c r="X63" s="78" t="s">
        <v>106</v>
      </c>
      <c r="Y63" s="79"/>
      <c r="Z63" s="79"/>
      <c r="AA63" s="79"/>
      <c r="AB63" s="79"/>
      <c r="AC63" s="79"/>
      <c r="AD63" s="79"/>
      <c r="AE63" s="79"/>
      <c r="AF63" s="80"/>
      <c r="AG63" s="74" t="s">
        <v>106</v>
      </c>
      <c r="AH63" s="74"/>
      <c r="AI63" s="74"/>
      <c r="AJ63" s="74"/>
      <c r="AK63" s="74"/>
      <c r="AL63" s="74"/>
      <c r="AM63" s="74" t="s">
        <v>106</v>
      </c>
      <c r="AN63" s="74"/>
      <c r="AO63" s="74"/>
      <c r="AP63" s="74"/>
      <c r="AQ63" s="74"/>
      <c r="AR63" s="74"/>
      <c r="AS63" s="74"/>
      <c r="AT63" s="74" t="s">
        <v>106</v>
      </c>
      <c r="AU63" s="74"/>
      <c r="AV63" s="74"/>
      <c r="AW63" s="74"/>
      <c r="AX63" s="74"/>
      <c r="AY63" s="74"/>
      <c r="AZ63" s="74"/>
      <c r="BA63" s="118">
        <v>0</v>
      </c>
      <c r="BB63" s="118"/>
      <c r="BC63" s="118"/>
      <c r="BD63" s="118"/>
      <c r="BE63" s="118"/>
      <c r="BF63" s="118"/>
      <c r="BG63" s="118"/>
      <c r="BH63" s="74" t="s">
        <v>106</v>
      </c>
      <c r="BI63" s="74"/>
      <c r="BJ63" s="74"/>
      <c r="BK63" s="74"/>
      <c r="BL63" s="74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ht="12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1" t="s">
        <v>116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47" t="s">
        <v>10</v>
      </c>
      <c r="B66" s="47"/>
      <c r="C66" s="47"/>
      <c r="D66" s="47"/>
      <c r="E66" s="47"/>
      <c r="F66" s="47"/>
      <c r="G66" s="48" t="s">
        <v>14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47" t="s">
        <v>2</v>
      </c>
      <c r="AA66" s="47"/>
      <c r="AB66" s="47"/>
      <c r="AC66" s="47"/>
      <c r="AD66" s="47"/>
      <c r="AE66" s="47" t="s">
        <v>1</v>
      </c>
      <c r="AF66" s="47"/>
      <c r="AG66" s="47"/>
      <c r="AH66" s="47"/>
      <c r="AI66" s="47"/>
      <c r="AJ66" s="47"/>
      <c r="AK66" s="47"/>
      <c r="AL66" s="47"/>
      <c r="AM66" s="47"/>
      <c r="AN66" s="47"/>
      <c r="AO66" s="48" t="s">
        <v>11</v>
      </c>
      <c r="AP66" s="53"/>
      <c r="AQ66" s="53"/>
      <c r="AR66" s="53"/>
      <c r="AS66" s="53"/>
      <c r="AT66" s="53"/>
      <c r="AU66" s="53"/>
      <c r="AV66" s="54"/>
      <c r="AW66" s="48" t="s">
        <v>12</v>
      </c>
      <c r="AX66" s="53"/>
      <c r="AY66" s="53"/>
      <c r="AZ66" s="53"/>
      <c r="BA66" s="53"/>
      <c r="BB66" s="53"/>
      <c r="BC66" s="53"/>
      <c r="BD66" s="54"/>
      <c r="BE66" s="48" t="s">
        <v>95</v>
      </c>
      <c r="BF66" s="53"/>
      <c r="BG66" s="53"/>
      <c r="BH66" s="53"/>
      <c r="BI66" s="53"/>
      <c r="BJ66" s="53"/>
      <c r="BK66" s="53"/>
      <c r="BL66" s="54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81">
        <v>1</v>
      </c>
      <c r="B67" s="81"/>
      <c r="C67" s="81"/>
      <c r="D67" s="81"/>
      <c r="E67" s="81"/>
      <c r="F67" s="81"/>
      <c r="G67" s="110">
        <v>2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81">
        <v>3</v>
      </c>
      <c r="AA67" s="81"/>
      <c r="AB67" s="81"/>
      <c r="AC67" s="81"/>
      <c r="AD67" s="81"/>
      <c r="AE67" s="81">
        <v>4</v>
      </c>
      <c r="AF67" s="81"/>
      <c r="AG67" s="81"/>
      <c r="AH67" s="81"/>
      <c r="AI67" s="81"/>
      <c r="AJ67" s="81"/>
      <c r="AK67" s="81"/>
      <c r="AL67" s="81"/>
      <c r="AM67" s="81"/>
      <c r="AN67" s="81"/>
      <c r="AO67" s="81">
        <v>5</v>
      </c>
      <c r="AP67" s="81"/>
      <c r="AQ67" s="81"/>
      <c r="AR67" s="81"/>
      <c r="AS67" s="81"/>
      <c r="AT67" s="81"/>
      <c r="AU67" s="81"/>
      <c r="AV67" s="81"/>
      <c r="AW67" s="81">
        <v>6</v>
      </c>
      <c r="AX67" s="81"/>
      <c r="AY67" s="81"/>
      <c r="AZ67" s="81"/>
      <c r="BA67" s="81"/>
      <c r="BB67" s="81"/>
      <c r="BC67" s="81"/>
      <c r="BD67" s="81"/>
      <c r="BE67" s="81">
        <v>7</v>
      </c>
      <c r="BF67" s="81"/>
      <c r="BG67" s="81"/>
      <c r="BH67" s="81"/>
      <c r="BI67" s="81"/>
      <c r="BJ67" s="81"/>
      <c r="BK67" s="81"/>
      <c r="BL67" s="8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48">
        <v>1</v>
      </c>
      <c r="B68" s="53"/>
      <c r="C68" s="53"/>
      <c r="D68" s="53"/>
      <c r="E68" s="53"/>
      <c r="F68" s="54"/>
      <c r="G68" s="48" t="s">
        <v>80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8"/>
      <c r="AA68" s="53"/>
      <c r="AB68" s="53"/>
      <c r="AC68" s="53"/>
      <c r="AD68" s="54"/>
      <c r="AE68" s="48"/>
      <c r="AF68" s="53"/>
      <c r="AG68" s="53"/>
      <c r="AH68" s="53"/>
      <c r="AI68" s="53"/>
      <c r="AJ68" s="53"/>
      <c r="AK68" s="53"/>
      <c r="AL68" s="53"/>
      <c r="AM68" s="53"/>
      <c r="AN68" s="54"/>
      <c r="AO68" s="48"/>
      <c r="AP68" s="53"/>
      <c r="AQ68" s="53"/>
      <c r="AR68" s="53"/>
      <c r="AS68" s="53"/>
      <c r="AT68" s="53"/>
      <c r="AU68" s="53"/>
      <c r="AV68" s="54"/>
      <c r="AW68" s="48"/>
      <c r="AX68" s="53"/>
      <c r="AY68" s="53"/>
      <c r="AZ68" s="53"/>
      <c r="BA68" s="53"/>
      <c r="BB68" s="53"/>
      <c r="BC68" s="53"/>
      <c r="BD68" s="54"/>
      <c r="BE68" s="48"/>
      <c r="BF68" s="53"/>
      <c r="BG68" s="53"/>
      <c r="BH68" s="53"/>
      <c r="BI68" s="53"/>
      <c r="BJ68" s="53"/>
      <c r="BK68" s="53"/>
      <c r="BL68" s="5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47" t="s">
        <v>38</v>
      </c>
      <c r="B69" s="47"/>
      <c r="C69" s="47"/>
      <c r="D69" s="47"/>
      <c r="E69" s="47"/>
      <c r="F69" s="47"/>
      <c r="G69" s="55" t="s">
        <v>37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47" t="s">
        <v>39</v>
      </c>
      <c r="AA69" s="47"/>
      <c r="AB69" s="47"/>
      <c r="AC69" s="47"/>
      <c r="AD69" s="47"/>
      <c r="AE69" s="47" t="s">
        <v>40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 t="s">
        <v>41</v>
      </c>
      <c r="AP69" s="52"/>
      <c r="AQ69" s="52"/>
      <c r="AR69" s="52"/>
      <c r="AS69" s="52"/>
      <c r="AT69" s="52"/>
      <c r="AU69" s="52"/>
      <c r="AV69" s="52"/>
      <c r="AW69" s="52" t="s">
        <v>42</v>
      </c>
      <c r="AX69" s="52"/>
      <c r="AY69" s="52"/>
      <c r="AZ69" s="52"/>
      <c r="BA69" s="52"/>
      <c r="BB69" s="52"/>
      <c r="BC69" s="52"/>
      <c r="BD69" s="52"/>
      <c r="BE69" s="52" t="s">
        <v>43</v>
      </c>
      <c r="BF69" s="52"/>
      <c r="BG69" s="52"/>
      <c r="BH69" s="52"/>
      <c r="BI69" s="52"/>
      <c r="BJ69" s="52"/>
      <c r="BK69" s="52"/>
      <c r="BL69" s="5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48">
        <v>1</v>
      </c>
      <c r="B70" s="53"/>
      <c r="C70" s="53"/>
      <c r="D70" s="53"/>
      <c r="E70" s="53"/>
      <c r="F70" s="54"/>
      <c r="G70" s="55" t="s">
        <v>135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48" t="s">
        <v>134</v>
      </c>
      <c r="AA70" s="53"/>
      <c r="AB70" s="53"/>
      <c r="AC70" s="53"/>
      <c r="AD70" s="54"/>
      <c r="AE70" s="48" t="s">
        <v>133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44">
        <v>1</v>
      </c>
      <c r="AP70" s="45"/>
      <c r="AQ70" s="45"/>
      <c r="AR70" s="45"/>
      <c r="AS70" s="45"/>
      <c r="AT70" s="45"/>
      <c r="AU70" s="45"/>
      <c r="AV70" s="46"/>
      <c r="AW70" s="44">
        <v>0</v>
      </c>
      <c r="AX70" s="45"/>
      <c r="AY70" s="45"/>
      <c r="AZ70" s="45"/>
      <c r="BA70" s="45"/>
      <c r="BB70" s="45"/>
      <c r="BC70" s="45"/>
      <c r="BD70" s="46"/>
      <c r="BE70" s="44">
        <v>1</v>
      </c>
      <c r="BF70" s="45"/>
      <c r="BG70" s="45"/>
      <c r="BH70" s="45"/>
      <c r="BI70" s="45"/>
      <c r="BJ70" s="45"/>
      <c r="BK70" s="45"/>
      <c r="BL70" s="4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 t="s">
        <v>70</v>
      </c>
    </row>
    <row r="71" spans="1:79" ht="31.5" customHeight="1" x14ac:dyDescent="0.2">
      <c r="A71" s="48">
        <v>2</v>
      </c>
      <c r="B71" s="53"/>
      <c r="C71" s="53"/>
      <c r="D71" s="53"/>
      <c r="E71" s="53"/>
      <c r="F71" s="54"/>
      <c r="G71" s="55" t="s">
        <v>138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48" t="s">
        <v>137</v>
      </c>
      <c r="AA71" s="53"/>
      <c r="AB71" s="53"/>
      <c r="AC71" s="53"/>
      <c r="AD71" s="54"/>
      <c r="AE71" s="48" t="s">
        <v>136</v>
      </c>
      <c r="AF71" s="49"/>
      <c r="AG71" s="49"/>
      <c r="AH71" s="49"/>
      <c r="AI71" s="49"/>
      <c r="AJ71" s="49"/>
      <c r="AK71" s="49"/>
      <c r="AL71" s="49"/>
      <c r="AM71" s="49"/>
      <c r="AN71" s="50"/>
      <c r="AO71" s="44">
        <f>40000700+599200</f>
        <v>40599900</v>
      </c>
      <c r="AP71" s="45"/>
      <c r="AQ71" s="45"/>
      <c r="AR71" s="45"/>
      <c r="AS71" s="45"/>
      <c r="AT71" s="45"/>
      <c r="AU71" s="45"/>
      <c r="AV71" s="46"/>
      <c r="AW71" s="44">
        <v>0</v>
      </c>
      <c r="AX71" s="45"/>
      <c r="AY71" s="45"/>
      <c r="AZ71" s="45"/>
      <c r="BA71" s="45"/>
      <c r="BB71" s="45"/>
      <c r="BC71" s="45"/>
      <c r="BD71" s="46"/>
      <c r="BE71" s="44">
        <f>AO71+AW71</f>
        <v>40599900</v>
      </c>
      <c r="BF71" s="45"/>
      <c r="BG71" s="45"/>
      <c r="BH71" s="45"/>
      <c r="BI71" s="45"/>
      <c r="BJ71" s="45"/>
      <c r="BK71" s="45"/>
      <c r="BL71" s="4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31.5" customHeight="1" x14ac:dyDescent="0.2">
      <c r="A72" s="48">
        <v>3</v>
      </c>
      <c r="B72" s="53"/>
      <c r="C72" s="53"/>
      <c r="D72" s="53"/>
      <c r="E72" s="53"/>
      <c r="F72" s="54"/>
      <c r="G72" s="55" t="s">
        <v>139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48" t="s">
        <v>137</v>
      </c>
      <c r="AA72" s="53"/>
      <c r="AB72" s="53"/>
      <c r="AC72" s="53"/>
      <c r="AD72" s="54"/>
      <c r="AE72" s="48" t="s">
        <v>136</v>
      </c>
      <c r="AF72" s="49"/>
      <c r="AG72" s="49"/>
      <c r="AH72" s="49"/>
      <c r="AI72" s="49"/>
      <c r="AJ72" s="49"/>
      <c r="AK72" s="49"/>
      <c r="AL72" s="49"/>
      <c r="AM72" s="49"/>
      <c r="AN72" s="50"/>
      <c r="AO72" s="44">
        <v>25093100</v>
      </c>
      <c r="AP72" s="45"/>
      <c r="AQ72" s="45"/>
      <c r="AR72" s="45"/>
      <c r="AS72" s="45"/>
      <c r="AT72" s="45"/>
      <c r="AU72" s="45"/>
      <c r="AV72" s="46"/>
      <c r="AW72" s="44">
        <v>0</v>
      </c>
      <c r="AX72" s="45"/>
      <c r="AY72" s="45"/>
      <c r="AZ72" s="45"/>
      <c r="BA72" s="45"/>
      <c r="BB72" s="45"/>
      <c r="BC72" s="45"/>
      <c r="BD72" s="46"/>
      <c r="BE72" s="44">
        <f>AO72+AW72</f>
        <v>25093100</v>
      </c>
      <c r="BF72" s="45"/>
      <c r="BG72" s="45"/>
      <c r="BH72" s="45"/>
      <c r="BI72" s="45"/>
      <c r="BJ72" s="45"/>
      <c r="BK72" s="45"/>
      <c r="BL72" s="4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31.5" customHeight="1" x14ac:dyDescent="0.2">
      <c r="A73" s="48">
        <v>4</v>
      </c>
      <c r="B73" s="53"/>
      <c r="C73" s="53"/>
      <c r="D73" s="53"/>
      <c r="E73" s="53"/>
      <c r="F73" s="54"/>
      <c r="G73" s="55" t="s">
        <v>140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48" t="s">
        <v>137</v>
      </c>
      <c r="AA73" s="53"/>
      <c r="AB73" s="53"/>
      <c r="AC73" s="53"/>
      <c r="AD73" s="54"/>
      <c r="AE73" s="48" t="s">
        <v>136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44">
        <v>206000</v>
      </c>
      <c r="AP73" s="45"/>
      <c r="AQ73" s="45"/>
      <c r="AR73" s="45"/>
      <c r="AS73" s="45"/>
      <c r="AT73" s="45"/>
      <c r="AU73" s="45"/>
      <c r="AV73" s="46"/>
      <c r="AW73" s="44">
        <v>0</v>
      </c>
      <c r="AX73" s="45"/>
      <c r="AY73" s="45"/>
      <c r="AZ73" s="45"/>
      <c r="BA73" s="45"/>
      <c r="BB73" s="45"/>
      <c r="BC73" s="45"/>
      <c r="BD73" s="46"/>
      <c r="BE73" s="44">
        <f>AO73+AW73</f>
        <v>206000</v>
      </c>
      <c r="BF73" s="45"/>
      <c r="BG73" s="45"/>
      <c r="BH73" s="45"/>
      <c r="BI73" s="45"/>
      <c r="BJ73" s="45"/>
      <c r="BK73" s="45"/>
      <c r="BL73" s="4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3"/>
    </row>
    <row r="74" spans="1:79" ht="15.75" customHeight="1" x14ac:dyDescent="0.2">
      <c r="A74" s="48">
        <v>5</v>
      </c>
      <c r="B74" s="53"/>
      <c r="C74" s="53"/>
      <c r="D74" s="53"/>
      <c r="E74" s="53"/>
      <c r="F74" s="54"/>
      <c r="G74" s="55" t="s">
        <v>141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48" t="s">
        <v>137</v>
      </c>
      <c r="AA74" s="53"/>
      <c r="AB74" s="53"/>
      <c r="AC74" s="53"/>
      <c r="AD74" s="54"/>
      <c r="AE74" s="48" t="s">
        <v>136</v>
      </c>
      <c r="AF74" s="49"/>
      <c r="AG74" s="49"/>
      <c r="AH74" s="49"/>
      <c r="AI74" s="49"/>
      <c r="AJ74" s="49"/>
      <c r="AK74" s="49"/>
      <c r="AL74" s="49"/>
      <c r="AM74" s="49"/>
      <c r="AN74" s="50"/>
      <c r="AO74" s="44">
        <v>2650000</v>
      </c>
      <c r="AP74" s="45"/>
      <c r="AQ74" s="45"/>
      <c r="AR74" s="45"/>
      <c r="AS74" s="45"/>
      <c r="AT74" s="45"/>
      <c r="AU74" s="45"/>
      <c r="AV74" s="46"/>
      <c r="AW74" s="44">
        <v>0</v>
      </c>
      <c r="AX74" s="45"/>
      <c r="AY74" s="45"/>
      <c r="AZ74" s="45"/>
      <c r="BA74" s="45"/>
      <c r="BB74" s="45"/>
      <c r="BC74" s="45"/>
      <c r="BD74" s="46"/>
      <c r="BE74" s="44">
        <f>AO74+AW74</f>
        <v>2650000</v>
      </c>
      <c r="BF74" s="45"/>
      <c r="BG74" s="45"/>
      <c r="BH74" s="45"/>
      <c r="BI74" s="45"/>
      <c r="BJ74" s="45"/>
      <c r="BK74" s="45"/>
      <c r="BL74" s="4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43"/>
    </row>
    <row r="75" spans="1:79" ht="17.100000000000001" customHeight="1" x14ac:dyDescent="0.2">
      <c r="A75" s="48">
        <v>2</v>
      </c>
      <c r="B75" s="53"/>
      <c r="C75" s="53"/>
      <c r="D75" s="53"/>
      <c r="E75" s="53"/>
      <c r="F75" s="54"/>
      <c r="G75" s="48" t="s">
        <v>81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48"/>
      <c r="AA75" s="53"/>
      <c r="AB75" s="53"/>
      <c r="AC75" s="53"/>
      <c r="AD75" s="54"/>
      <c r="AE75" s="48"/>
      <c r="AF75" s="53"/>
      <c r="AG75" s="53"/>
      <c r="AH75" s="53"/>
      <c r="AI75" s="53"/>
      <c r="AJ75" s="53"/>
      <c r="AK75" s="53"/>
      <c r="AL75" s="53"/>
      <c r="AM75" s="53"/>
      <c r="AN75" s="54"/>
      <c r="AO75" s="124"/>
      <c r="AP75" s="125"/>
      <c r="AQ75" s="125"/>
      <c r="AR75" s="125"/>
      <c r="AS75" s="125"/>
      <c r="AT75" s="125"/>
      <c r="AU75" s="125"/>
      <c r="AV75" s="126"/>
      <c r="AW75" s="124"/>
      <c r="AX75" s="125"/>
      <c r="AY75" s="125"/>
      <c r="AZ75" s="125"/>
      <c r="BA75" s="125"/>
      <c r="BB75" s="125"/>
      <c r="BC75" s="125"/>
      <c r="BD75" s="126"/>
      <c r="BE75" s="124"/>
      <c r="BF75" s="125"/>
      <c r="BG75" s="125"/>
      <c r="BH75" s="125"/>
      <c r="BI75" s="125"/>
      <c r="BJ75" s="125"/>
      <c r="BK75" s="125"/>
      <c r="BL75" s="12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47" t="s">
        <v>45</v>
      </c>
      <c r="B76" s="47"/>
      <c r="C76" s="47"/>
      <c r="D76" s="47"/>
      <c r="E76" s="47"/>
      <c r="F76" s="47"/>
      <c r="G76" s="55" t="s">
        <v>44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47" t="s">
        <v>50</v>
      </c>
      <c r="AA76" s="47"/>
      <c r="AB76" s="47"/>
      <c r="AC76" s="47"/>
      <c r="AD76" s="47"/>
      <c r="AE76" s="47" t="s">
        <v>53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2" t="s">
        <v>56</v>
      </c>
      <c r="AP76" s="52"/>
      <c r="AQ76" s="52"/>
      <c r="AR76" s="52"/>
      <c r="AS76" s="52"/>
      <c r="AT76" s="52"/>
      <c r="AU76" s="52"/>
      <c r="AV76" s="52"/>
      <c r="AW76" s="52" t="s">
        <v>59</v>
      </c>
      <c r="AX76" s="52"/>
      <c r="AY76" s="52"/>
      <c r="AZ76" s="52"/>
      <c r="BA76" s="52"/>
      <c r="BB76" s="52"/>
      <c r="BC76" s="52"/>
      <c r="BD76" s="52"/>
      <c r="BE76" s="52" t="s">
        <v>62</v>
      </c>
      <c r="BF76" s="52"/>
      <c r="BG76" s="52"/>
      <c r="BH76" s="52"/>
      <c r="BI76" s="52"/>
      <c r="BJ76" s="52"/>
      <c r="BK76" s="52"/>
      <c r="BL76" s="5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48">
        <v>6</v>
      </c>
      <c r="B77" s="53"/>
      <c r="C77" s="53"/>
      <c r="D77" s="53"/>
      <c r="E77" s="53"/>
      <c r="F77" s="54"/>
      <c r="G77" s="55" t="s">
        <v>144</v>
      </c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  <c r="Z77" s="48" t="s">
        <v>143</v>
      </c>
      <c r="AA77" s="53"/>
      <c r="AB77" s="53"/>
      <c r="AC77" s="53"/>
      <c r="AD77" s="54"/>
      <c r="AE77" s="48" t="s">
        <v>142</v>
      </c>
      <c r="AF77" s="49"/>
      <c r="AG77" s="49"/>
      <c r="AH77" s="49"/>
      <c r="AI77" s="49"/>
      <c r="AJ77" s="49"/>
      <c r="AK77" s="49"/>
      <c r="AL77" s="49"/>
      <c r="AM77" s="49"/>
      <c r="AN77" s="50"/>
      <c r="AO77" s="44">
        <v>170000</v>
      </c>
      <c r="AP77" s="45"/>
      <c r="AQ77" s="45"/>
      <c r="AR77" s="45"/>
      <c r="AS77" s="45"/>
      <c r="AT77" s="45"/>
      <c r="AU77" s="45"/>
      <c r="AV77" s="46"/>
      <c r="AW77" s="44">
        <v>0</v>
      </c>
      <c r="AX77" s="45"/>
      <c r="AY77" s="45"/>
      <c r="AZ77" s="45"/>
      <c r="BA77" s="45"/>
      <c r="BB77" s="45"/>
      <c r="BC77" s="45"/>
      <c r="BD77" s="46"/>
      <c r="BE77" s="44">
        <f t="shared" ref="BE77:BE82" si="0">AO77+AW77</f>
        <v>170000</v>
      </c>
      <c r="BF77" s="45"/>
      <c r="BG77" s="45"/>
      <c r="BH77" s="45"/>
      <c r="BI77" s="45"/>
      <c r="BJ77" s="45"/>
      <c r="BK77" s="45"/>
      <c r="BL77" s="4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43" t="s">
        <v>77</v>
      </c>
    </row>
    <row r="78" spans="1:79" ht="31.5" customHeight="1" x14ac:dyDescent="0.2">
      <c r="A78" s="48">
        <v>7</v>
      </c>
      <c r="B78" s="53"/>
      <c r="C78" s="53"/>
      <c r="D78" s="53"/>
      <c r="E78" s="53"/>
      <c r="F78" s="54"/>
      <c r="G78" s="55" t="s">
        <v>146</v>
      </c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7"/>
      <c r="Z78" s="48" t="s">
        <v>143</v>
      </c>
      <c r="AA78" s="53"/>
      <c r="AB78" s="53"/>
      <c r="AC78" s="53"/>
      <c r="AD78" s="54"/>
      <c r="AE78" s="48" t="s">
        <v>145</v>
      </c>
      <c r="AF78" s="49"/>
      <c r="AG78" s="49"/>
      <c r="AH78" s="49"/>
      <c r="AI78" s="49"/>
      <c r="AJ78" s="49"/>
      <c r="AK78" s="49"/>
      <c r="AL78" s="49"/>
      <c r="AM78" s="49"/>
      <c r="AN78" s="50"/>
      <c r="AO78" s="44">
        <v>70000</v>
      </c>
      <c r="AP78" s="45"/>
      <c r="AQ78" s="45"/>
      <c r="AR78" s="45"/>
      <c r="AS78" s="45"/>
      <c r="AT78" s="45"/>
      <c r="AU78" s="45"/>
      <c r="AV78" s="46"/>
      <c r="AW78" s="44">
        <v>0</v>
      </c>
      <c r="AX78" s="45"/>
      <c r="AY78" s="45"/>
      <c r="AZ78" s="45"/>
      <c r="BA78" s="45"/>
      <c r="BB78" s="45"/>
      <c r="BC78" s="45"/>
      <c r="BD78" s="46"/>
      <c r="BE78" s="44">
        <f t="shared" si="0"/>
        <v>70000</v>
      </c>
      <c r="BF78" s="45"/>
      <c r="BG78" s="45"/>
      <c r="BH78" s="45"/>
      <c r="BI78" s="45"/>
      <c r="BJ78" s="45"/>
      <c r="BK78" s="45"/>
      <c r="BL78" s="4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43"/>
    </row>
    <row r="79" spans="1:79" ht="31.5" customHeight="1" x14ac:dyDescent="0.2">
      <c r="A79" s="48">
        <v>8</v>
      </c>
      <c r="B79" s="53"/>
      <c r="C79" s="53"/>
      <c r="D79" s="53"/>
      <c r="E79" s="53"/>
      <c r="F79" s="54"/>
      <c r="G79" s="55" t="s">
        <v>147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  <c r="Z79" s="48" t="s">
        <v>143</v>
      </c>
      <c r="AA79" s="53"/>
      <c r="AB79" s="53"/>
      <c r="AC79" s="53"/>
      <c r="AD79" s="54"/>
      <c r="AE79" s="48" t="s">
        <v>145</v>
      </c>
      <c r="AF79" s="49"/>
      <c r="AG79" s="49"/>
      <c r="AH79" s="49"/>
      <c r="AI79" s="49"/>
      <c r="AJ79" s="49"/>
      <c r="AK79" s="49"/>
      <c r="AL79" s="49"/>
      <c r="AM79" s="49"/>
      <c r="AN79" s="50"/>
      <c r="AO79" s="44">
        <v>100000</v>
      </c>
      <c r="AP79" s="45"/>
      <c r="AQ79" s="45"/>
      <c r="AR79" s="45"/>
      <c r="AS79" s="45"/>
      <c r="AT79" s="45"/>
      <c r="AU79" s="45"/>
      <c r="AV79" s="46"/>
      <c r="AW79" s="44">
        <v>0</v>
      </c>
      <c r="AX79" s="45"/>
      <c r="AY79" s="45"/>
      <c r="AZ79" s="45"/>
      <c r="BA79" s="45"/>
      <c r="BB79" s="45"/>
      <c r="BC79" s="45"/>
      <c r="BD79" s="46"/>
      <c r="BE79" s="44">
        <f t="shared" si="0"/>
        <v>100000</v>
      </c>
      <c r="BF79" s="45"/>
      <c r="BG79" s="45"/>
      <c r="BH79" s="45"/>
      <c r="BI79" s="45"/>
      <c r="BJ79" s="45"/>
      <c r="BK79" s="45"/>
      <c r="BL79" s="4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/>
    </row>
    <row r="80" spans="1:79" ht="31.5" customHeight="1" x14ac:dyDescent="0.2">
      <c r="A80" s="48">
        <v>9</v>
      </c>
      <c r="B80" s="53"/>
      <c r="C80" s="53"/>
      <c r="D80" s="53"/>
      <c r="E80" s="53"/>
      <c r="F80" s="54"/>
      <c r="G80" s="55" t="s">
        <v>148</v>
      </c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7"/>
      <c r="Z80" s="48" t="s">
        <v>143</v>
      </c>
      <c r="AA80" s="53"/>
      <c r="AB80" s="53"/>
      <c r="AC80" s="53"/>
      <c r="AD80" s="54"/>
      <c r="AE80" s="48" t="s">
        <v>142</v>
      </c>
      <c r="AF80" s="49"/>
      <c r="AG80" s="49"/>
      <c r="AH80" s="49"/>
      <c r="AI80" s="49"/>
      <c r="AJ80" s="49"/>
      <c r="AK80" s="49"/>
      <c r="AL80" s="49"/>
      <c r="AM80" s="49"/>
      <c r="AN80" s="50"/>
      <c r="AO80" s="44">
        <v>560</v>
      </c>
      <c r="AP80" s="45"/>
      <c r="AQ80" s="45"/>
      <c r="AR80" s="45"/>
      <c r="AS80" s="45"/>
      <c r="AT80" s="45"/>
      <c r="AU80" s="45"/>
      <c r="AV80" s="46"/>
      <c r="AW80" s="44">
        <v>0</v>
      </c>
      <c r="AX80" s="45"/>
      <c r="AY80" s="45"/>
      <c r="AZ80" s="45"/>
      <c r="BA80" s="45"/>
      <c r="BB80" s="45"/>
      <c r="BC80" s="45"/>
      <c r="BD80" s="46"/>
      <c r="BE80" s="44">
        <f t="shared" si="0"/>
        <v>560</v>
      </c>
      <c r="BF80" s="45"/>
      <c r="BG80" s="45"/>
      <c r="BH80" s="45"/>
      <c r="BI80" s="45"/>
      <c r="BJ80" s="45"/>
      <c r="BK80" s="45"/>
      <c r="BL80" s="4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31.5" customHeight="1" x14ac:dyDescent="0.2">
      <c r="A81" s="48">
        <v>10</v>
      </c>
      <c r="B81" s="53"/>
      <c r="C81" s="53"/>
      <c r="D81" s="53"/>
      <c r="E81" s="53"/>
      <c r="F81" s="54"/>
      <c r="G81" s="55" t="s">
        <v>149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48" t="s">
        <v>143</v>
      </c>
      <c r="AA81" s="53"/>
      <c r="AB81" s="53"/>
      <c r="AC81" s="53"/>
      <c r="AD81" s="54"/>
      <c r="AE81" s="48" t="s">
        <v>142</v>
      </c>
      <c r="AF81" s="49"/>
      <c r="AG81" s="49"/>
      <c r="AH81" s="49"/>
      <c r="AI81" s="49"/>
      <c r="AJ81" s="49"/>
      <c r="AK81" s="49"/>
      <c r="AL81" s="49"/>
      <c r="AM81" s="49"/>
      <c r="AN81" s="50"/>
      <c r="AO81" s="44">
        <v>300</v>
      </c>
      <c r="AP81" s="45"/>
      <c r="AQ81" s="45"/>
      <c r="AR81" s="45"/>
      <c r="AS81" s="45"/>
      <c r="AT81" s="45"/>
      <c r="AU81" s="45"/>
      <c r="AV81" s="46"/>
      <c r="AW81" s="44">
        <v>0</v>
      </c>
      <c r="AX81" s="45"/>
      <c r="AY81" s="45"/>
      <c r="AZ81" s="45"/>
      <c r="BA81" s="45"/>
      <c r="BB81" s="45"/>
      <c r="BC81" s="45"/>
      <c r="BD81" s="46"/>
      <c r="BE81" s="44">
        <f t="shared" si="0"/>
        <v>300</v>
      </c>
      <c r="BF81" s="45"/>
      <c r="BG81" s="45"/>
      <c r="BH81" s="45"/>
      <c r="BI81" s="45"/>
      <c r="BJ81" s="45"/>
      <c r="BK81" s="45"/>
      <c r="BL81" s="4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31.5" customHeight="1" x14ac:dyDescent="0.2">
      <c r="A82" s="48">
        <v>11</v>
      </c>
      <c r="B82" s="53"/>
      <c r="C82" s="53"/>
      <c r="D82" s="53"/>
      <c r="E82" s="53"/>
      <c r="F82" s="54"/>
      <c r="G82" s="55" t="s">
        <v>150</v>
      </c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7"/>
      <c r="Z82" s="48" t="s">
        <v>143</v>
      </c>
      <c r="AA82" s="53"/>
      <c r="AB82" s="53"/>
      <c r="AC82" s="53"/>
      <c r="AD82" s="54"/>
      <c r="AE82" s="48" t="s">
        <v>142</v>
      </c>
      <c r="AF82" s="49"/>
      <c r="AG82" s="49"/>
      <c r="AH82" s="49"/>
      <c r="AI82" s="49"/>
      <c r="AJ82" s="49"/>
      <c r="AK82" s="49"/>
      <c r="AL82" s="49"/>
      <c r="AM82" s="49"/>
      <c r="AN82" s="50"/>
      <c r="AO82" s="44">
        <v>260</v>
      </c>
      <c r="AP82" s="45"/>
      <c r="AQ82" s="45"/>
      <c r="AR82" s="45"/>
      <c r="AS82" s="45"/>
      <c r="AT82" s="45"/>
      <c r="AU82" s="45"/>
      <c r="AV82" s="46"/>
      <c r="AW82" s="44">
        <v>0</v>
      </c>
      <c r="AX82" s="45"/>
      <c r="AY82" s="45"/>
      <c r="AZ82" s="45"/>
      <c r="BA82" s="45"/>
      <c r="BB82" s="45"/>
      <c r="BC82" s="45"/>
      <c r="BD82" s="46"/>
      <c r="BE82" s="44">
        <f t="shared" si="0"/>
        <v>260</v>
      </c>
      <c r="BF82" s="45"/>
      <c r="BG82" s="45"/>
      <c r="BH82" s="45"/>
      <c r="BI82" s="45"/>
      <c r="BJ82" s="45"/>
      <c r="BK82" s="45"/>
      <c r="BL82" s="4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3"/>
    </row>
    <row r="83" spans="1:79" ht="31.5" customHeight="1" x14ac:dyDescent="0.2">
      <c r="A83" s="48">
        <v>12</v>
      </c>
      <c r="B83" s="53"/>
      <c r="C83" s="53"/>
      <c r="D83" s="53"/>
      <c r="E83" s="53"/>
      <c r="F83" s="54"/>
      <c r="G83" s="55" t="s">
        <v>153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  <c r="Z83" s="48" t="s">
        <v>152</v>
      </c>
      <c r="AA83" s="53"/>
      <c r="AB83" s="53"/>
      <c r="AC83" s="53"/>
      <c r="AD83" s="54"/>
      <c r="AE83" s="48" t="s">
        <v>151</v>
      </c>
      <c r="AF83" s="49"/>
      <c r="AG83" s="49"/>
      <c r="AH83" s="49"/>
      <c r="AI83" s="49"/>
      <c r="AJ83" s="49"/>
      <c r="AK83" s="49"/>
      <c r="AL83" s="49"/>
      <c r="AM83" s="49"/>
      <c r="AN83" s="50"/>
      <c r="AO83" s="44">
        <v>28208.799999999999</v>
      </c>
      <c r="AP83" s="45"/>
      <c r="AQ83" s="45"/>
      <c r="AR83" s="45"/>
      <c r="AS83" s="45"/>
      <c r="AT83" s="45"/>
      <c r="AU83" s="45"/>
      <c r="AV83" s="46"/>
      <c r="AW83" s="44">
        <v>0</v>
      </c>
      <c r="AX83" s="45"/>
      <c r="AY83" s="45"/>
      <c r="AZ83" s="45"/>
      <c r="BA83" s="45"/>
      <c r="BB83" s="45"/>
      <c r="BC83" s="45"/>
      <c r="BD83" s="46"/>
      <c r="BE83" s="44">
        <v>28208.799999999999</v>
      </c>
      <c r="BF83" s="45"/>
      <c r="BG83" s="45"/>
      <c r="BH83" s="45"/>
      <c r="BI83" s="45"/>
      <c r="BJ83" s="45"/>
      <c r="BK83" s="45"/>
      <c r="BL83" s="4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/>
    </row>
    <row r="84" spans="1:79" ht="31.5" customHeight="1" x14ac:dyDescent="0.2">
      <c r="A84" s="48">
        <v>13</v>
      </c>
      <c r="B84" s="53"/>
      <c r="C84" s="53"/>
      <c r="D84" s="53"/>
      <c r="E84" s="53"/>
      <c r="F84" s="54"/>
      <c r="G84" s="55" t="s">
        <v>155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7"/>
      <c r="Z84" s="48" t="s">
        <v>134</v>
      </c>
      <c r="AA84" s="53"/>
      <c r="AB84" s="53"/>
      <c r="AC84" s="53"/>
      <c r="AD84" s="54"/>
      <c r="AE84" s="48" t="s">
        <v>154</v>
      </c>
      <c r="AF84" s="49"/>
      <c r="AG84" s="49"/>
      <c r="AH84" s="49"/>
      <c r="AI84" s="49"/>
      <c r="AJ84" s="49"/>
      <c r="AK84" s="49"/>
      <c r="AL84" s="49"/>
      <c r="AM84" s="49"/>
      <c r="AN84" s="50"/>
      <c r="AO84" s="44">
        <v>3</v>
      </c>
      <c r="AP84" s="45"/>
      <c r="AQ84" s="45"/>
      <c r="AR84" s="45"/>
      <c r="AS84" s="45"/>
      <c r="AT84" s="45"/>
      <c r="AU84" s="45"/>
      <c r="AV84" s="46"/>
      <c r="AW84" s="44">
        <v>0</v>
      </c>
      <c r="AX84" s="45"/>
      <c r="AY84" s="45"/>
      <c r="AZ84" s="45"/>
      <c r="BA84" s="45"/>
      <c r="BB84" s="45"/>
      <c r="BC84" s="45"/>
      <c r="BD84" s="46"/>
      <c r="BE84" s="44">
        <f>AO84+AW84</f>
        <v>3</v>
      </c>
      <c r="BF84" s="45"/>
      <c r="BG84" s="45"/>
      <c r="BH84" s="45"/>
      <c r="BI84" s="45"/>
      <c r="BJ84" s="45"/>
      <c r="BK84" s="45"/>
      <c r="BL84" s="4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15.75" customHeight="1" x14ac:dyDescent="0.2">
      <c r="A85" s="48">
        <v>14</v>
      </c>
      <c r="B85" s="53"/>
      <c r="C85" s="53"/>
      <c r="D85" s="53"/>
      <c r="E85" s="53"/>
      <c r="F85" s="54"/>
      <c r="G85" s="55" t="s">
        <v>156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48" t="s">
        <v>134</v>
      </c>
      <c r="AA85" s="53"/>
      <c r="AB85" s="53"/>
      <c r="AC85" s="53"/>
      <c r="AD85" s="54"/>
      <c r="AE85" s="48" t="s">
        <v>154</v>
      </c>
      <c r="AF85" s="49"/>
      <c r="AG85" s="49"/>
      <c r="AH85" s="49"/>
      <c r="AI85" s="49"/>
      <c r="AJ85" s="49"/>
      <c r="AK85" s="49"/>
      <c r="AL85" s="49"/>
      <c r="AM85" s="49"/>
      <c r="AN85" s="50"/>
      <c r="AO85" s="44">
        <v>1</v>
      </c>
      <c r="AP85" s="45"/>
      <c r="AQ85" s="45"/>
      <c r="AR85" s="45"/>
      <c r="AS85" s="45"/>
      <c r="AT85" s="45"/>
      <c r="AU85" s="45"/>
      <c r="AV85" s="46"/>
      <c r="AW85" s="44">
        <v>0</v>
      </c>
      <c r="AX85" s="45"/>
      <c r="AY85" s="45"/>
      <c r="AZ85" s="45"/>
      <c r="BA85" s="45"/>
      <c r="BB85" s="45"/>
      <c r="BC85" s="45"/>
      <c r="BD85" s="46"/>
      <c r="BE85" s="44">
        <f>AO85+AW85</f>
        <v>1</v>
      </c>
      <c r="BF85" s="45"/>
      <c r="BG85" s="45"/>
      <c r="BH85" s="45"/>
      <c r="BI85" s="45"/>
      <c r="BJ85" s="45"/>
      <c r="BK85" s="45"/>
      <c r="BL85" s="4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43"/>
    </row>
    <row r="86" spans="1:79" ht="17.100000000000001" customHeight="1" x14ac:dyDescent="0.2">
      <c r="A86" s="48">
        <v>3</v>
      </c>
      <c r="B86" s="53"/>
      <c r="C86" s="53"/>
      <c r="D86" s="53"/>
      <c r="E86" s="53"/>
      <c r="F86" s="54"/>
      <c r="G86" s="48" t="s">
        <v>82</v>
      </c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48"/>
      <c r="AA86" s="53"/>
      <c r="AB86" s="53"/>
      <c r="AC86" s="53"/>
      <c r="AD86" s="54"/>
      <c r="AE86" s="48"/>
      <c r="AF86" s="53"/>
      <c r="AG86" s="53"/>
      <c r="AH86" s="53"/>
      <c r="AI86" s="53"/>
      <c r="AJ86" s="53"/>
      <c r="AK86" s="53"/>
      <c r="AL86" s="53"/>
      <c r="AM86" s="53"/>
      <c r="AN86" s="54"/>
      <c r="AO86" s="124"/>
      <c r="AP86" s="125"/>
      <c r="AQ86" s="125"/>
      <c r="AR86" s="125"/>
      <c r="AS86" s="125"/>
      <c r="AT86" s="125"/>
      <c r="AU86" s="125"/>
      <c r="AV86" s="126"/>
      <c r="AW86" s="124"/>
      <c r="AX86" s="125"/>
      <c r="AY86" s="125"/>
      <c r="AZ86" s="125"/>
      <c r="BA86" s="125"/>
      <c r="BB86" s="125"/>
      <c r="BC86" s="125"/>
      <c r="BD86" s="126"/>
      <c r="BE86" s="124"/>
      <c r="BF86" s="125"/>
      <c r="BG86" s="125"/>
      <c r="BH86" s="125"/>
      <c r="BI86" s="125"/>
      <c r="BJ86" s="125"/>
      <c r="BK86" s="125"/>
      <c r="BL86" s="12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47" t="s">
        <v>47</v>
      </c>
      <c r="B87" s="47"/>
      <c r="C87" s="47"/>
      <c r="D87" s="47"/>
      <c r="E87" s="47"/>
      <c r="F87" s="47"/>
      <c r="G87" s="55" t="s">
        <v>46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47" t="s">
        <v>51</v>
      </c>
      <c r="AA87" s="47"/>
      <c r="AB87" s="47"/>
      <c r="AC87" s="47"/>
      <c r="AD87" s="47"/>
      <c r="AE87" s="47" t="s">
        <v>54</v>
      </c>
      <c r="AF87" s="47"/>
      <c r="AG87" s="47"/>
      <c r="AH87" s="47"/>
      <c r="AI87" s="47"/>
      <c r="AJ87" s="47"/>
      <c r="AK87" s="47"/>
      <c r="AL87" s="47"/>
      <c r="AM87" s="47"/>
      <c r="AN87" s="48"/>
      <c r="AO87" s="52" t="s">
        <v>57</v>
      </c>
      <c r="AP87" s="52"/>
      <c r="AQ87" s="52"/>
      <c r="AR87" s="52"/>
      <c r="AS87" s="52"/>
      <c r="AT87" s="52"/>
      <c r="AU87" s="52"/>
      <c r="AV87" s="52"/>
      <c r="AW87" s="52" t="s">
        <v>60</v>
      </c>
      <c r="AX87" s="52"/>
      <c r="AY87" s="52"/>
      <c r="AZ87" s="52"/>
      <c r="BA87" s="52"/>
      <c r="BB87" s="52"/>
      <c r="BC87" s="52"/>
      <c r="BD87" s="52"/>
      <c r="BE87" s="52" t="s">
        <v>63</v>
      </c>
      <c r="BF87" s="52"/>
      <c r="BG87" s="52"/>
      <c r="BH87" s="52"/>
      <c r="BI87" s="52"/>
      <c r="BJ87" s="52"/>
      <c r="BK87" s="52"/>
      <c r="BL87" s="5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47.25" customHeight="1" x14ac:dyDescent="0.2">
      <c r="A88" s="48">
        <v>15</v>
      </c>
      <c r="B88" s="53"/>
      <c r="C88" s="53"/>
      <c r="D88" s="53"/>
      <c r="E88" s="53"/>
      <c r="F88" s="54"/>
      <c r="G88" s="55" t="s">
        <v>158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7"/>
      <c r="Z88" s="48" t="s">
        <v>137</v>
      </c>
      <c r="AA88" s="53"/>
      <c r="AB88" s="53"/>
      <c r="AC88" s="53"/>
      <c r="AD88" s="54"/>
      <c r="AE88" s="48" t="s">
        <v>157</v>
      </c>
      <c r="AF88" s="49"/>
      <c r="AG88" s="49"/>
      <c r="AH88" s="49"/>
      <c r="AI88" s="49"/>
      <c r="AJ88" s="49"/>
      <c r="AK88" s="49"/>
      <c r="AL88" s="49"/>
      <c r="AM88" s="49"/>
      <c r="AN88" s="50"/>
      <c r="AO88" s="44">
        <f>AO71/AO77</f>
        <v>238.82294117647058</v>
      </c>
      <c r="AP88" s="45"/>
      <c r="AQ88" s="45"/>
      <c r="AR88" s="45"/>
      <c r="AS88" s="45"/>
      <c r="AT88" s="45"/>
      <c r="AU88" s="45"/>
      <c r="AV88" s="46"/>
      <c r="AW88" s="44">
        <v>0</v>
      </c>
      <c r="AX88" s="45"/>
      <c r="AY88" s="45"/>
      <c r="AZ88" s="45"/>
      <c r="BA88" s="45"/>
      <c r="BB88" s="45"/>
      <c r="BC88" s="45"/>
      <c r="BD88" s="46"/>
      <c r="BE88" s="44">
        <f>AO88+AW88</f>
        <v>238.82294117647058</v>
      </c>
      <c r="BF88" s="45"/>
      <c r="BG88" s="45"/>
      <c r="BH88" s="45"/>
      <c r="BI88" s="45"/>
      <c r="BJ88" s="45"/>
      <c r="BK88" s="45"/>
      <c r="BL88" s="4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 t="s">
        <v>78</v>
      </c>
    </row>
    <row r="89" spans="1:79" ht="63" customHeight="1" x14ac:dyDescent="0.2">
      <c r="A89" s="48">
        <v>16</v>
      </c>
      <c r="B89" s="53"/>
      <c r="C89" s="53"/>
      <c r="D89" s="53"/>
      <c r="E89" s="53"/>
      <c r="F89" s="54"/>
      <c r="G89" s="55" t="s">
        <v>160</v>
      </c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7"/>
      <c r="Z89" s="48" t="s">
        <v>137</v>
      </c>
      <c r="AA89" s="53"/>
      <c r="AB89" s="53"/>
      <c r="AC89" s="53"/>
      <c r="AD89" s="54"/>
      <c r="AE89" s="48" t="s">
        <v>159</v>
      </c>
      <c r="AF89" s="49"/>
      <c r="AG89" s="49"/>
      <c r="AH89" s="49"/>
      <c r="AI89" s="49"/>
      <c r="AJ89" s="49"/>
      <c r="AK89" s="49"/>
      <c r="AL89" s="49"/>
      <c r="AM89" s="49"/>
      <c r="AN89" s="50"/>
      <c r="AO89" s="44">
        <f>AO72/AO77</f>
        <v>147.60647058823528</v>
      </c>
      <c r="AP89" s="45"/>
      <c r="AQ89" s="45"/>
      <c r="AR89" s="45"/>
      <c r="AS89" s="45"/>
      <c r="AT89" s="45"/>
      <c r="AU89" s="45"/>
      <c r="AV89" s="46"/>
      <c r="AW89" s="44">
        <v>0</v>
      </c>
      <c r="AX89" s="45"/>
      <c r="AY89" s="45"/>
      <c r="AZ89" s="45"/>
      <c r="BA89" s="45"/>
      <c r="BB89" s="45"/>
      <c r="BC89" s="45"/>
      <c r="BD89" s="46"/>
      <c r="BE89" s="44">
        <f>AO89+AW89</f>
        <v>147.60647058823528</v>
      </c>
      <c r="BF89" s="45"/>
      <c r="BG89" s="45"/>
      <c r="BH89" s="45"/>
      <c r="BI89" s="45"/>
      <c r="BJ89" s="45"/>
      <c r="BK89" s="45"/>
      <c r="BL89" s="4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43"/>
    </row>
    <row r="90" spans="1:79" ht="94.5" customHeight="1" x14ac:dyDescent="0.2">
      <c r="A90" s="48">
        <v>17</v>
      </c>
      <c r="B90" s="53"/>
      <c r="C90" s="53"/>
      <c r="D90" s="53"/>
      <c r="E90" s="53"/>
      <c r="F90" s="54"/>
      <c r="G90" s="55" t="s">
        <v>162</v>
      </c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7"/>
      <c r="Z90" s="48" t="s">
        <v>137</v>
      </c>
      <c r="AA90" s="53"/>
      <c r="AB90" s="53"/>
      <c r="AC90" s="53"/>
      <c r="AD90" s="54"/>
      <c r="AE90" s="48" t="s">
        <v>161</v>
      </c>
      <c r="AF90" s="49"/>
      <c r="AG90" s="49"/>
      <c r="AH90" s="49"/>
      <c r="AI90" s="49"/>
      <c r="AJ90" s="49"/>
      <c r="AK90" s="49"/>
      <c r="AL90" s="49"/>
      <c r="AM90" s="49"/>
      <c r="AN90" s="50"/>
      <c r="AO90" s="44">
        <f>AO72/AO83</f>
        <v>889.54865148464307</v>
      </c>
      <c r="AP90" s="45"/>
      <c r="AQ90" s="45"/>
      <c r="AR90" s="45"/>
      <c r="AS90" s="45"/>
      <c r="AT90" s="45"/>
      <c r="AU90" s="45"/>
      <c r="AV90" s="46"/>
      <c r="AW90" s="44">
        <v>0</v>
      </c>
      <c r="AX90" s="45"/>
      <c r="AY90" s="45"/>
      <c r="AZ90" s="45"/>
      <c r="BA90" s="45"/>
      <c r="BB90" s="45"/>
      <c r="BC90" s="45"/>
      <c r="BD90" s="46"/>
      <c r="BE90" s="44">
        <f>AO90+AW90</f>
        <v>889.54865148464307</v>
      </c>
      <c r="BF90" s="45"/>
      <c r="BG90" s="45"/>
      <c r="BH90" s="45"/>
      <c r="BI90" s="45"/>
      <c r="BJ90" s="45"/>
      <c r="BK90" s="45"/>
      <c r="BL90" s="4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43"/>
    </row>
    <row r="91" spans="1:79" ht="78.75" customHeight="1" x14ac:dyDescent="0.2">
      <c r="A91" s="48">
        <v>18</v>
      </c>
      <c r="B91" s="53"/>
      <c r="C91" s="53"/>
      <c r="D91" s="53"/>
      <c r="E91" s="53"/>
      <c r="F91" s="54"/>
      <c r="G91" s="55" t="s">
        <v>164</v>
      </c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7"/>
      <c r="Z91" s="48" t="s">
        <v>137</v>
      </c>
      <c r="AA91" s="53"/>
      <c r="AB91" s="53"/>
      <c r="AC91" s="53"/>
      <c r="AD91" s="54"/>
      <c r="AE91" s="48" t="s">
        <v>163</v>
      </c>
      <c r="AF91" s="49"/>
      <c r="AG91" s="49"/>
      <c r="AH91" s="49"/>
      <c r="AI91" s="49"/>
      <c r="AJ91" s="49"/>
      <c r="AK91" s="49"/>
      <c r="AL91" s="49"/>
      <c r="AM91" s="49"/>
      <c r="AN91" s="50"/>
      <c r="AO91" s="44">
        <f>AO73/AO84</f>
        <v>68666.666666666672</v>
      </c>
      <c r="AP91" s="45"/>
      <c r="AQ91" s="45"/>
      <c r="AR91" s="45"/>
      <c r="AS91" s="45"/>
      <c r="AT91" s="45"/>
      <c r="AU91" s="45"/>
      <c r="AV91" s="46"/>
      <c r="AW91" s="44">
        <v>0</v>
      </c>
      <c r="AX91" s="45"/>
      <c r="AY91" s="45"/>
      <c r="AZ91" s="45"/>
      <c r="BA91" s="45"/>
      <c r="BB91" s="45"/>
      <c r="BC91" s="45"/>
      <c r="BD91" s="46"/>
      <c r="BE91" s="44">
        <f>AO91+AW91</f>
        <v>68666.666666666672</v>
      </c>
      <c r="BF91" s="45"/>
      <c r="BG91" s="45"/>
      <c r="BH91" s="45"/>
      <c r="BI91" s="45"/>
      <c r="BJ91" s="45"/>
      <c r="BK91" s="45"/>
      <c r="BL91" s="4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43"/>
    </row>
    <row r="92" spans="1:79" ht="47.25" customHeight="1" x14ac:dyDescent="0.2">
      <c r="A92" s="48">
        <v>19</v>
      </c>
      <c r="B92" s="53"/>
      <c r="C92" s="53"/>
      <c r="D92" s="53"/>
      <c r="E92" s="53"/>
      <c r="F92" s="54"/>
      <c r="G92" s="55" t="s">
        <v>166</v>
      </c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7"/>
      <c r="Z92" s="48" t="s">
        <v>137</v>
      </c>
      <c r="AA92" s="53"/>
      <c r="AB92" s="53"/>
      <c r="AC92" s="53"/>
      <c r="AD92" s="54"/>
      <c r="AE92" s="48" t="s">
        <v>165</v>
      </c>
      <c r="AF92" s="49"/>
      <c r="AG92" s="49"/>
      <c r="AH92" s="49"/>
      <c r="AI92" s="49"/>
      <c r="AJ92" s="49"/>
      <c r="AK92" s="49"/>
      <c r="AL92" s="49"/>
      <c r="AM92" s="49"/>
      <c r="AN92" s="50"/>
      <c r="AO92" s="44">
        <f>AO74/AO85</f>
        <v>2650000</v>
      </c>
      <c r="AP92" s="45"/>
      <c r="AQ92" s="45"/>
      <c r="AR92" s="45"/>
      <c r="AS92" s="45"/>
      <c r="AT92" s="45"/>
      <c r="AU92" s="45"/>
      <c r="AV92" s="46"/>
      <c r="AW92" s="44">
        <v>0</v>
      </c>
      <c r="AX92" s="45"/>
      <c r="AY92" s="45"/>
      <c r="AZ92" s="45"/>
      <c r="BA92" s="45"/>
      <c r="BB92" s="45"/>
      <c r="BC92" s="45"/>
      <c r="BD92" s="46"/>
      <c r="BE92" s="44">
        <f>AO92+AW92</f>
        <v>2650000</v>
      </c>
      <c r="BF92" s="45"/>
      <c r="BG92" s="45"/>
      <c r="BH92" s="45"/>
      <c r="BI92" s="45"/>
      <c r="BJ92" s="45"/>
      <c r="BK92" s="45"/>
      <c r="BL92" s="4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43"/>
    </row>
    <row r="93" spans="1:79" ht="17.100000000000001" customHeight="1" x14ac:dyDescent="0.2">
      <c r="A93" s="48">
        <v>4</v>
      </c>
      <c r="B93" s="53"/>
      <c r="C93" s="53"/>
      <c r="D93" s="53"/>
      <c r="E93" s="53"/>
      <c r="F93" s="53"/>
      <c r="G93" s="48" t="s">
        <v>83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48"/>
      <c r="AA93" s="53"/>
      <c r="AB93" s="53"/>
      <c r="AC93" s="53"/>
      <c r="AD93" s="54"/>
      <c r="AE93" s="48"/>
      <c r="AF93" s="53"/>
      <c r="AG93" s="53"/>
      <c r="AH93" s="53"/>
      <c r="AI93" s="53"/>
      <c r="AJ93" s="53"/>
      <c r="AK93" s="53"/>
      <c r="AL93" s="53"/>
      <c r="AM93" s="53"/>
      <c r="AN93" s="54"/>
      <c r="AO93" s="124"/>
      <c r="AP93" s="125"/>
      <c r="AQ93" s="125"/>
      <c r="AR93" s="125"/>
      <c r="AS93" s="125"/>
      <c r="AT93" s="125"/>
      <c r="AU93" s="125"/>
      <c r="AV93" s="126"/>
      <c r="AW93" s="124"/>
      <c r="AX93" s="125"/>
      <c r="AY93" s="125"/>
      <c r="AZ93" s="125"/>
      <c r="BA93" s="125"/>
      <c r="BB93" s="125"/>
      <c r="BC93" s="125"/>
      <c r="BD93" s="126"/>
      <c r="BE93" s="124"/>
      <c r="BF93" s="125"/>
      <c r="BG93" s="125"/>
      <c r="BH93" s="125"/>
      <c r="BI93" s="125"/>
      <c r="BJ93" s="125"/>
      <c r="BK93" s="125"/>
      <c r="BL93" s="12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47" t="s">
        <v>49</v>
      </c>
      <c r="B94" s="47"/>
      <c r="C94" s="47"/>
      <c r="D94" s="47"/>
      <c r="E94" s="47"/>
      <c r="F94" s="47"/>
      <c r="G94" s="55" t="s">
        <v>48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5"/>
      <c r="Z94" s="47" t="s">
        <v>52</v>
      </c>
      <c r="AA94" s="47"/>
      <c r="AB94" s="47"/>
      <c r="AC94" s="47"/>
      <c r="AD94" s="47"/>
      <c r="AE94" s="47" t="s">
        <v>55</v>
      </c>
      <c r="AF94" s="47"/>
      <c r="AG94" s="47"/>
      <c r="AH94" s="47"/>
      <c r="AI94" s="47"/>
      <c r="AJ94" s="47"/>
      <c r="AK94" s="47"/>
      <c r="AL94" s="47"/>
      <c r="AM94" s="47"/>
      <c r="AN94" s="48"/>
      <c r="AO94" s="52" t="s">
        <v>58</v>
      </c>
      <c r="AP94" s="52"/>
      <c r="AQ94" s="52"/>
      <c r="AR94" s="52"/>
      <c r="AS94" s="52"/>
      <c r="AT94" s="52"/>
      <c r="AU94" s="52"/>
      <c r="AV94" s="52"/>
      <c r="AW94" s="52" t="s">
        <v>61</v>
      </c>
      <c r="AX94" s="52"/>
      <c r="AY94" s="52"/>
      <c r="AZ94" s="52"/>
      <c r="BA94" s="52"/>
      <c r="BB94" s="52"/>
      <c r="BC94" s="52"/>
      <c r="BD94" s="52"/>
      <c r="BE94" s="52" t="s">
        <v>64</v>
      </c>
      <c r="BF94" s="52"/>
      <c r="BG94" s="52"/>
      <c r="BH94" s="52"/>
      <c r="BI94" s="52"/>
      <c r="BJ94" s="52"/>
      <c r="BK94" s="52"/>
      <c r="BL94" s="5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63" customHeight="1" x14ac:dyDescent="0.2">
      <c r="A95" s="47">
        <v>20</v>
      </c>
      <c r="B95" s="47"/>
      <c r="C95" s="47"/>
      <c r="D95" s="47"/>
      <c r="E95" s="47"/>
      <c r="F95" s="47"/>
      <c r="G95" s="55" t="s">
        <v>169</v>
      </c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7"/>
      <c r="Z95" s="47" t="s">
        <v>168</v>
      </c>
      <c r="AA95" s="47"/>
      <c r="AB95" s="47"/>
      <c r="AC95" s="47"/>
      <c r="AD95" s="47"/>
      <c r="AE95" s="48" t="s">
        <v>167</v>
      </c>
      <c r="AF95" s="49"/>
      <c r="AG95" s="49"/>
      <c r="AH95" s="49"/>
      <c r="AI95" s="49"/>
      <c r="AJ95" s="49"/>
      <c r="AK95" s="49"/>
      <c r="AL95" s="49"/>
      <c r="AM95" s="49"/>
      <c r="AN95" s="50"/>
      <c r="AO95" s="51">
        <v>100</v>
      </c>
      <c r="AP95" s="51"/>
      <c r="AQ95" s="51"/>
      <c r="AR95" s="51"/>
      <c r="AS95" s="51"/>
      <c r="AT95" s="51"/>
      <c r="AU95" s="51"/>
      <c r="AV95" s="51"/>
      <c r="AW95" s="51">
        <v>0</v>
      </c>
      <c r="AX95" s="51"/>
      <c r="AY95" s="51"/>
      <c r="AZ95" s="51"/>
      <c r="BA95" s="51"/>
      <c r="BB95" s="51"/>
      <c r="BC95" s="51"/>
      <c r="BD95" s="51"/>
      <c r="BE95" s="51">
        <f>AO95+AW95</f>
        <v>100</v>
      </c>
      <c r="BF95" s="51"/>
      <c r="BG95" s="51"/>
      <c r="BH95" s="51"/>
      <c r="BI95" s="51"/>
      <c r="BJ95" s="51"/>
      <c r="BK95" s="51"/>
      <c r="BL95" s="51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43" t="s">
        <v>79</v>
      </c>
    </row>
    <row r="96" spans="1:79" ht="94.5" customHeight="1" x14ac:dyDescent="0.2">
      <c r="A96" s="47">
        <v>21</v>
      </c>
      <c r="B96" s="47"/>
      <c r="C96" s="47"/>
      <c r="D96" s="47"/>
      <c r="E96" s="47"/>
      <c r="F96" s="47"/>
      <c r="G96" s="55" t="s">
        <v>171</v>
      </c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7"/>
      <c r="Z96" s="47" t="s">
        <v>168</v>
      </c>
      <c r="AA96" s="47"/>
      <c r="AB96" s="47"/>
      <c r="AC96" s="47"/>
      <c r="AD96" s="47"/>
      <c r="AE96" s="48" t="s">
        <v>170</v>
      </c>
      <c r="AF96" s="49"/>
      <c r="AG96" s="49"/>
      <c r="AH96" s="49"/>
      <c r="AI96" s="49"/>
      <c r="AJ96" s="49"/>
      <c r="AK96" s="49"/>
      <c r="AL96" s="49"/>
      <c r="AM96" s="49"/>
      <c r="AN96" s="50"/>
      <c r="AO96" s="51">
        <v>100</v>
      </c>
      <c r="AP96" s="51"/>
      <c r="AQ96" s="51"/>
      <c r="AR96" s="51"/>
      <c r="AS96" s="51"/>
      <c r="AT96" s="51"/>
      <c r="AU96" s="51"/>
      <c r="AV96" s="51"/>
      <c r="AW96" s="51">
        <v>0</v>
      </c>
      <c r="AX96" s="51"/>
      <c r="AY96" s="51"/>
      <c r="AZ96" s="51"/>
      <c r="BA96" s="51"/>
      <c r="BB96" s="51"/>
      <c r="BC96" s="51"/>
      <c r="BD96" s="51"/>
      <c r="BE96" s="51">
        <v>100</v>
      </c>
      <c r="BF96" s="51"/>
      <c r="BG96" s="51"/>
      <c r="BH96" s="51"/>
      <c r="BI96" s="51"/>
      <c r="BJ96" s="51"/>
      <c r="BK96" s="51"/>
      <c r="BL96" s="51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43"/>
    </row>
    <row r="97" spans="1:79" ht="78.75" customHeight="1" x14ac:dyDescent="0.2">
      <c r="A97" s="47">
        <v>22</v>
      </c>
      <c r="B97" s="47"/>
      <c r="C97" s="47"/>
      <c r="D97" s="47"/>
      <c r="E97" s="47"/>
      <c r="F97" s="47"/>
      <c r="G97" s="55" t="s">
        <v>173</v>
      </c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7"/>
      <c r="Z97" s="47" t="s">
        <v>168</v>
      </c>
      <c r="AA97" s="47"/>
      <c r="AB97" s="47"/>
      <c r="AC97" s="47"/>
      <c r="AD97" s="47"/>
      <c r="AE97" s="48" t="s">
        <v>172</v>
      </c>
      <c r="AF97" s="49"/>
      <c r="AG97" s="49"/>
      <c r="AH97" s="49"/>
      <c r="AI97" s="49"/>
      <c r="AJ97" s="49"/>
      <c r="AK97" s="49"/>
      <c r="AL97" s="49"/>
      <c r="AM97" s="49"/>
      <c r="AN97" s="50"/>
      <c r="AO97" s="51">
        <v>100</v>
      </c>
      <c r="AP97" s="51"/>
      <c r="AQ97" s="51"/>
      <c r="AR97" s="51"/>
      <c r="AS97" s="51"/>
      <c r="AT97" s="51"/>
      <c r="AU97" s="51"/>
      <c r="AV97" s="51"/>
      <c r="AW97" s="51">
        <v>0</v>
      </c>
      <c r="AX97" s="51"/>
      <c r="AY97" s="51"/>
      <c r="AZ97" s="51"/>
      <c r="BA97" s="51"/>
      <c r="BB97" s="51"/>
      <c r="BC97" s="51"/>
      <c r="BD97" s="51"/>
      <c r="BE97" s="51">
        <f>AO97+AW97</f>
        <v>100</v>
      </c>
      <c r="BF97" s="51"/>
      <c r="BG97" s="51"/>
      <c r="BH97" s="51"/>
      <c r="BI97" s="51"/>
      <c r="BJ97" s="51"/>
      <c r="BK97" s="51"/>
      <c r="BL97" s="51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43"/>
    </row>
    <row r="98" spans="1:79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31.5" customHeight="1" x14ac:dyDescent="0.25">
      <c r="A100" s="91" t="s">
        <v>182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20"/>
      <c r="AO100" s="101" t="s">
        <v>183</v>
      </c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96" t="s">
        <v>4</v>
      </c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3"/>
      <c r="AO101" s="96" t="s">
        <v>28</v>
      </c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13" t="s">
        <v>3</v>
      </c>
      <c r="B102" s="113"/>
      <c r="C102" s="113"/>
      <c r="D102" s="113"/>
      <c r="E102" s="113"/>
      <c r="F102" s="11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x14ac:dyDescent="0.25">
      <c r="A103" s="97" t="s">
        <v>184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98" t="s">
        <v>17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0.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x14ac:dyDescent="0.25">
      <c r="A106" s="91" t="s">
        <v>185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20"/>
      <c r="AO106" s="101" t="s">
        <v>186</v>
      </c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96" t="s">
        <v>4</v>
      </c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3"/>
      <c r="AO107" s="96" t="s">
        <v>28</v>
      </c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99"/>
      <c r="B108" s="99"/>
      <c r="C108" s="99"/>
      <c r="D108" s="99"/>
      <c r="E108" s="99"/>
      <c r="F108" s="99"/>
      <c r="G108" s="99"/>
      <c r="H108" s="9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96" t="s">
        <v>15</v>
      </c>
      <c r="B109" s="96"/>
      <c r="C109" s="96"/>
      <c r="D109" s="96"/>
      <c r="E109" s="96"/>
      <c r="F109" s="96"/>
      <c r="G109" s="96"/>
      <c r="H109" s="96"/>
      <c r="I109" s="21"/>
      <c r="J109" s="21"/>
      <c r="K109" s="21"/>
      <c r="L109" s="21"/>
      <c r="M109" s="21"/>
      <c r="N109" s="21"/>
      <c r="O109" s="21"/>
      <c r="P109" s="21"/>
      <c r="Q109" s="21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3" t="s">
        <v>16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</sheetData>
  <mergeCells count="398">
    <mergeCell ref="AW87:BD87"/>
    <mergeCell ref="AW88:BD88"/>
    <mergeCell ref="AW93:BD93"/>
    <mergeCell ref="AW74:BD74"/>
    <mergeCell ref="AW72:BD72"/>
    <mergeCell ref="AO88:AV88"/>
    <mergeCell ref="AO93:AV93"/>
    <mergeCell ref="G70:Y70"/>
    <mergeCell ref="G86:Y86"/>
    <mergeCell ref="G77:Y77"/>
    <mergeCell ref="G72:Y72"/>
    <mergeCell ref="AO72:AV72"/>
    <mergeCell ref="AE90:AN90"/>
    <mergeCell ref="AE87:AN87"/>
    <mergeCell ref="AE77:AN77"/>
    <mergeCell ref="AO86:AV86"/>
    <mergeCell ref="AO77:AV77"/>
    <mergeCell ref="AE86:AN86"/>
    <mergeCell ref="AE71:AN71"/>
    <mergeCell ref="AO71:AV71"/>
    <mergeCell ref="Z72:AD72"/>
    <mergeCell ref="AE72:AN72"/>
    <mergeCell ref="A68:F68"/>
    <mergeCell ref="A70:F70"/>
    <mergeCell ref="A75:F75"/>
    <mergeCell ref="G68:Y68"/>
    <mergeCell ref="Z68:AD68"/>
    <mergeCell ref="Z76:AD76"/>
    <mergeCell ref="G75:Y75"/>
    <mergeCell ref="BE75:BL75"/>
    <mergeCell ref="AE75:AN75"/>
    <mergeCell ref="AE70:AN70"/>
    <mergeCell ref="AO70:AV70"/>
    <mergeCell ref="AW70:BD70"/>
    <mergeCell ref="BE70:BL70"/>
    <mergeCell ref="AO75:AV75"/>
    <mergeCell ref="AW75:BD75"/>
    <mergeCell ref="AW71:BD71"/>
    <mergeCell ref="BE71:BL71"/>
    <mergeCell ref="A69:F69"/>
    <mergeCell ref="Z69:AD69"/>
    <mergeCell ref="BE74:BL74"/>
    <mergeCell ref="G74:Y74"/>
    <mergeCell ref="Z74:AD74"/>
    <mergeCell ref="AE74:AN74"/>
    <mergeCell ref="AO74:AV74"/>
    <mergeCell ref="BE87:BL87"/>
    <mergeCell ref="BE86:BL86"/>
    <mergeCell ref="BE53:BL53"/>
    <mergeCell ref="AW53:BD53"/>
    <mergeCell ref="AC47:AJ47"/>
    <mergeCell ref="AW67:BD67"/>
    <mergeCell ref="AW68:BD68"/>
    <mergeCell ref="BE67:BL67"/>
    <mergeCell ref="BH63:BL63"/>
    <mergeCell ref="BE55:BL55"/>
    <mergeCell ref="AW54:BD54"/>
    <mergeCell ref="BE51:BL51"/>
    <mergeCell ref="BE52:BL52"/>
    <mergeCell ref="AW51:BD51"/>
    <mergeCell ref="AW52:BD52"/>
    <mergeCell ref="Z87:AD87"/>
    <mergeCell ref="Z86:AD86"/>
    <mergeCell ref="BE66:BL66"/>
    <mergeCell ref="AE68:AN68"/>
    <mergeCell ref="AE66:AN66"/>
    <mergeCell ref="BE76:BL76"/>
    <mergeCell ref="Z77:AD77"/>
    <mergeCell ref="AW86:BD86"/>
    <mergeCell ref="AE69:AN69"/>
    <mergeCell ref="BE88:BL88"/>
    <mergeCell ref="BE93:BL93"/>
    <mergeCell ref="A60:C60"/>
    <mergeCell ref="AG59:AL59"/>
    <mergeCell ref="X59:AF59"/>
    <mergeCell ref="X60:AF60"/>
    <mergeCell ref="AG60:AL60"/>
    <mergeCell ref="AE76:AN76"/>
    <mergeCell ref="BE77:BL77"/>
    <mergeCell ref="AW69:BD69"/>
    <mergeCell ref="BE69:BL69"/>
    <mergeCell ref="BE68:BL68"/>
    <mergeCell ref="A86:F86"/>
    <mergeCell ref="A87:F87"/>
    <mergeCell ref="G87:Y87"/>
    <mergeCell ref="A93:F93"/>
    <mergeCell ref="A88:F88"/>
    <mergeCell ref="Z88:AD88"/>
    <mergeCell ref="Z93:AD93"/>
    <mergeCell ref="G88:Y88"/>
    <mergeCell ref="G93:Y93"/>
    <mergeCell ref="A90:F90"/>
    <mergeCell ref="AO68:AV68"/>
    <mergeCell ref="Z70:AD70"/>
    <mergeCell ref="AO1:BL1"/>
    <mergeCell ref="A49:BL49"/>
    <mergeCell ref="U22:AD22"/>
    <mergeCell ref="AE22:AR22"/>
    <mergeCell ref="AK47:AR47"/>
    <mergeCell ref="AS47:AZ47"/>
    <mergeCell ref="AS41:AZ41"/>
    <mergeCell ref="AS43:AZ43"/>
    <mergeCell ref="AC42:AJ42"/>
    <mergeCell ref="AK42:AR42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E67:AN67"/>
    <mergeCell ref="D51:AA51"/>
    <mergeCell ref="A51:C51"/>
    <mergeCell ref="A66:F66"/>
    <mergeCell ref="AO55:AV55"/>
    <mergeCell ref="A67:F67"/>
    <mergeCell ref="AO67:AV67"/>
    <mergeCell ref="Z67:AD67"/>
    <mergeCell ref="A57:BL57"/>
    <mergeCell ref="X63:AF63"/>
    <mergeCell ref="AG63:AL63"/>
    <mergeCell ref="AM63:AS63"/>
    <mergeCell ref="AT63:AZ63"/>
    <mergeCell ref="BA63:BG63"/>
    <mergeCell ref="BH60:BL60"/>
    <mergeCell ref="AW55:BD55"/>
    <mergeCell ref="A102:F102"/>
    <mergeCell ref="A95:F95"/>
    <mergeCell ref="Z95:AD95"/>
    <mergeCell ref="AE95:AN95"/>
    <mergeCell ref="A100:V100"/>
    <mergeCell ref="W100:AM100"/>
    <mergeCell ref="W101:AM101"/>
    <mergeCell ref="G95:Y95"/>
    <mergeCell ref="A97:F97"/>
    <mergeCell ref="G97:Y97"/>
    <mergeCell ref="A96:F96"/>
    <mergeCell ref="G96:Y96"/>
    <mergeCell ref="AO101:BG101"/>
    <mergeCell ref="A52:C52"/>
    <mergeCell ref="A53:C53"/>
    <mergeCell ref="D53:AA53"/>
    <mergeCell ref="G69:Y69"/>
    <mergeCell ref="A59:C59"/>
    <mergeCell ref="A63:W63"/>
    <mergeCell ref="AO100:BG100"/>
    <mergeCell ref="BE95:BL95"/>
    <mergeCell ref="G76:Y76"/>
    <mergeCell ref="AW95:BD95"/>
    <mergeCell ref="AW66:BD66"/>
    <mergeCell ref="AO66:AV66"/>
    <mergeCell ref="Z66:AD66"/>
    <mergeCell ref="AO95:AV95"/>
    <mergeCell ref="AO94:AV94"/>
    <mergeCell ref="AW94:BD94"/>
    <mergeCell ref="AW76:BD76"/>
    <mergeCell ref="AE94:AN94"/>
    <mergeCell ref="A77:F77"/>
    <mergeCell ref="D52:AA52"/>
    <mergeCell ref="G67:Y67"/>
    <mergeCell ref="G66:Y66"/>
    <mergeCell ref="A65:BL65"/>
    <mergeCell ref="AO2:BL2"/>
    <mergeCell ref="AO6:BF6"/>
    <mergeCell ref="AO4:BL4"/>
    <mergeCell ref="AO5:BL5"/>
    <mergeCell ref="AO3:BL3"/>
    <mergeCell ref="A47:AB47"/>
    <mergeCell ref="A42:C42"/>
    <mergeCell ref="A43:C43"/>
    <mergeCell ref="I23:S23"/>
    <mergeCell ref="A27:BL27"/>
    <mergeCell ref="B20:AA20"/>
    <mergeCell ref="AC20:AM20"/>
    <mergeCell ref="A14:AF14"/>
    <mergeCell ref="AO7:AU7"/>
    <mergeCell ref="A33:BL3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W107:AM107"/>
    <mergeCell ref="A94:F94"/>
    <mergeCell ref="G94:Y94"/>
    <mergeCell ref="Z94:AD94"/>
    <mergeCell ref="A71:F71"/>
    <mergeCell ref="G71:Y71"/>
    <mergeCell ref="Z71:AD71"/>
    <mergeCell ref="A72:F72"/>
    <mergeCell ref="AO69:AV69"/>
    <mergeCell ref="Z75:AD75"/>
    <mergeCell ref="A91:F91"/>
    <mergeCell ref="G91:Y91"/>
    <mergeCell ref="Z91:AD91"/>
    <mergeCell ref="AE91:AN91"/>
    <mergeCell ref="AO91:AV91"/>
    <mergeCell ref="G92:Y92"/>
    <mergeCell ref="Z92:AD92"/>
    <mergeCell ref="AE92:AN92"/>
    <mergeCell ref="AO92:AV92"/>
    <mergeCell ref="AO76:AV76"/>
    <mergeCell ref="AO87:AV87"/>
    <mergeCell ref="A92:F92"/>
    <mergeCell ref="A76:F76"/>
    <mergeCell ref="AE88:AN88"/>
    <mergeCell ref="A74:F74"/>
    <mergeCell ref="A25:BL25"/>
    <mergeCell ref="A26:BL26"/>
    <mergeCell ref="A54:C54"/>
    <mergeCell ref="D54:AA54"/>
    <mergeCell ref="A32:BL32"/>
    <mergeCell ref="A44:C44"/>
    <mergeCell ref="D44:AB44"/>
    <mergeCell ref="AC44:AJ44"/>
    <mergeCell ref="AK44:AR44"/>
    <mergeCell ref="BE54:BL54"/>
    <mergeCell ref="A50:BL50"/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B51:AN51"/>
    <mergeCell ref="AB52:AN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AB55:AN55"/>
    <mergeCell ref="A55:AA55"/>
    <mergeCell ref="A58:BL58"/>
    <mergeCell ref="AM60:AS60"/>
    <mergeCell ref="AT60:AZ60"/>
    <mergeCell ref="BA60:BG60"/>
    <mergeCell ref="AM59:AS59"/>
    <mergeCell ref="AT59:AZ59"/>
    <mergeCell ref="BA59:BG59"/>
    <mergeCell ref="BH61:BL61"/>
    <mergeCell ref="BH59:BL59"/>
    <mergeCell ref="D59:W59"/>
    <mergeCell ref="D60:W60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M61:AS61"/>
    <mergeCell ref="AT61:AZ61"/>
    <mergeCell ref="BA61:BG61"/>
    <mergeCell ref="A61:C61"/>
    <mergeCell ref="D61:W61"/>
    <mergeCell ref="X61:AF61"/>
    <mergeCell ref="AG61:AL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8:BL78"/>
    <mergeCell ref="AW77:BD77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9:F89"/>
    <mergeCell ref="G89:Y89"/>
    <mergeCell ref="Z89:AD89"/>
    <mergeCell ref="AE89:AN89"/>
    <mergeCell ref="AO89:AV89"/>
    <mergeCell ref="AW89:BD89"/>
    <mergeCell ref="BE89:BL89"/>
    <mergeCell ref="G90:Y90"/>
    <mergeCell ref="Z90:AD90"/>
    <mergeCell ref="AW92:BD92"/>
    <mergeCell ref="BE92:BL92"/>
    <mergeCell ref="AO90:AV90"/>
    <mergeCell ref="AW90:BD90"/>
    <mergeCell ref="BE90:BL90"/>
    <mergeCell ref="Z97:AD97"/>
    <mergeCell ref="AE97:AN97"/>
    <mergeCell ref="AO97:AV97"/>
    <mergeCell ref="AW97:BD97"/>
    <mergeCell ref="BE97:BL97"/>
    <mergeCell ref="Z96:AD96"/>
    <mergeCell ref="AE96:AN96"/>
    <mergeCell ref="AO96:AV96"/>
    <mergeCell ref="AW96:BD96"/>
    <mergeCell ref="BE96:BL96"/>
    <mergeCell ref="AW91:BD91"/>
    <mergeCell ref="BE91:BL91"/>
    <mergeCell ref="BE94:BL94"/>
    <mergeCell ref="AE93:AN93"/>
  </mergeCells>
  <phoneticPr fontId="0" type="noConversion"/>
  <conditionalFormatting sqref="A70:F74 A77:F85 A88:F92 A95:F97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2026-04-08T11:22:08Z</dcterms:modified>
</cp:coreProperties>
</file>